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1"/>
  <workbookPr/>
  <mc:AlternateContent xmlns:mc="http://schemas.openxmlformats.org/markup-compatibility/2006">
    <mc:Choice Requires="x15">
      <x15ac:absPath xmlns:x15ac="http://schemas.microsoft.com/office/spreadsheetml/2010/11/ac" url="C:\Users\aca052\Documents\"/>
    </mc:Choice>
  </mc:AlternateContent>
  <xr:revisionPtr revIDLastSave="0" documentId="8_{99DD729F-D480-4D4D-91C5-FAC7C7CD579C}" xr6:coauthVersionLast="47" xr6:coauthVersionMax="47" xr10:uidLastSave="{00000000-0000-0000-0000-000000000000}"/>
  <workbookProtection workbookAlgorithmName="SHA-512" workbookHashValue="T572CZVh9F18Dlnuxip3mhkSflG/BsDjD9L0kCt99WIvm6x0J6YRQpTTeJSqh4s7IYntn20OBEmkMGlQ7sTbKg==" workbookSaltValue="QL+1wqbiaSpJUEhrsuNjnQ==" workbookSpinCount="100000" lockStructure="1"/>
  <bookViews>
    <workbookView xWindow="-120" yWindow="-120" windowWidth="19440" windowHeight="15000" xr2:uid="{00000000-000D-0000-FFFF-FFFF00000000}"/>
  </bookViews>
  <sheets>
    <sheet name="Delivery Promise - Dry (Nov)" sheetId="2" r:id="rId1"/>
    <sheet name="GreenList_Week_51" sheetId="1" state="hidden" r:id="rId2"/>
    <sheet name="Lookup" sheetId="4" state="hidden" r:id="rId3"/>
    <sheet name="Data" sheetId="5" state="hidden" r:id="rId4"/>
  </sheets>
  <calcPr calcId="191028"/>
  <pivotCaches>
    <pivotCache cacheId="6196"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N311" i="1" l="1"/>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2" i="1"/>
  <c r="BN2" i="1" l="1"/>
  <c r="BN3" i="1"/>
  <c r="BN4" i="1"/>
  <c r="BN5" i="1"/>
  <c r="BN6" i="1"/>
  <c r="BN7" i="1"/>
  <c r="BN8" i="1"/>
  <c r="BN9" i="1"/>
  <c r="BN10" i="1"/>
  <c r="BN11" i="1"/>
  <c r="BN12" i="1"/>
  <c r="BN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96" i="1"/>
  <c r="BN97" i="1"/>
  <c r="BN98" i="1"/>
  <c r="BN99" i="1"/>
  <c r="BN100" i="1"/>
  <c r="BN101" i="1"/>
  <c r="BN102" i="1"/>
  <c r="BN103" i="1"/>
  <c r="BN104" i="1"/>
  <c r="BN105" i="1"/>
  <c r="BN106" i="1"/>
  <c r="BN107" i="1"/>
  <c r="BN108" i="1"/>
  <c r="BN109" i="1"/>
  <c r="BN110" i="1"/>
  <c r="BN111" i="1"/>
  <c r="BN112" i="1"/>
  <c r="BN113" i="1"/>
  <c r="BN114" i="1"/>
  <c r="BN115" i="1"/>
  <c r="BN116" i="1"/>
  <c r="BN117" i="1"/>
  <c r="BN118" i="1"/>
  <c r="BN119" i="1"/>
  <c r="BN120" i="1"/>
  <c r="BN121" i="1"/>
  <c r="BN122" i="1"/>
  <c r="BN123" i="1"/>
  <c r="BN124" i="1"/>
  <c r="BN125" i="1"/>
  <c r="BN126" i="1"/>
  <c r="BN127" i="1"/>
  <c r="BN128" i="1"/>
  <c r="BN129" i="1"/>
  <c r="BN130" i="1"/>
  <c r="BN131" i="1"/>
  <c r="BN132" i="1"/>
  <c r="BN133" i="1"/>
  <c r="BN134" i="1"/>
  <c r="BN135" i="1"/>
  <c r="BN136" i="1"/>
  <c r="BN137" i="1"/>
  <c r="BN138" i="1"/>
  <c r="BN139" i="1"/>
  <c r="BN140" i="1"/>
  <c r="BN141" i="1"/>
  <c r="BN142" i="1"/>
  <c r="BN143" i="1"/>
  <c r="BN144" i="1"/>
  <c r="BN145" i="1"/>
  <c r="BN146" i="1"/>
  <c r="BN147" i="1"/>
  <c r="BN148" i="1"/>
  <c r="BN149" i="1"/>
  <c r="BN150" i="1"/>
  <c r="BN151" i="1"/>
  <c r="BN152" i="1"/>
  <c r="BN153" i="1"/>
  <c r="BN154" i="1"/>
  <c r="BN155" i="1"/>
  <c r="BN156" i="1"/>
  <c r="BN157" i="1"/>
  <c r="BN158" i="1"/>
  <c r="BN159" i="1"/>
  <c r="BN160" i="1"/>
  <c r="BN161" i="1"/>
  <c r="BN162" i="1"/>
  <c r="BN163" i="1"/>
  <c r="BN164" i="1"/>
  <c r="BN165" i="1"/>
  <c r="BN166" i="1"/>
  <c r="BN167" i="1"/>
  <c r="BN168" i="1"/>
  <c r="BN169" i="1"/>
  <c r="BN170" i="1"/>
  <c r="BN171" i="1"/>
  <c r="BN172" i="1"/>
  <c r="BN173" i="1"/>
  <c r="BN174" i="1"/>
  <c r="BN175" i="1"/>
  <c r="BN176" i="1"/>
  <c r="BN177" i="1"/>
  <c r="BN178" i="1"/>
  <c r="BN179" i="1"/>
  <c r="BN180" i="1"/>
  <c r="BN181" i="1"/>
  <c r="BN182" i="1"/>
  <c r="BN183" i="1"/>
  <c r="BN184" i="1"/>
  <c r="BN185" i="1"/>
  <c r="BN186" i="1"/>
  <c r="BN187" i="1"/>
  <c r="BN188" i="1"/>
  <c r="BN189" i="1"/>
  <c r="BN190" i="1"/>
  <c r="BN191" i="1"/>
  <c r="BN192" i="1"/>
  <c r="BN193" i="1"/>
  <c r="BN194" i="1"/>
  <c r="BN195" i="1"/>
  <c r="BN196" i="1"/>
  <c r="BN197" i="1"/>
  <c r="BN198" i="1"/>
  <c r="BN199" i="1"/>
  <c r="BN200" i="1"/>
  <c r="BN201" i="1"/>
  <c r="BN202" i="1"/>
  <c r="BN203" i="1"/>
  <c r="BN204" i="1"/>
  <c r="BN205" i="1"/>
  <c r="BN206" i="1"/>
  <c r="BN207" i="1"/>
  <c r="BN208" i="1"/>
  <c r="BN209" i="1"/>
  <c r="BN210" i="1"/>
  <c r="BN211" i="1"/>
  <c r="BN212" i="1"/>
  <c r="BN213" i="1"/>
  <c r="BN214" i="1"/>
  <c r="BN215" i="1"/>
  <c r="BN216" i="1"/>
  <c r="BN217" i="1"/>
  <c r="BN218" i="1"/>
  <c r="BN219" i="1"/>
  <c r="BN220" i="1"/>
  <c r="BN221" i="1"/>
  <c r="BN222" i="1"/>
  <c r="BN223" i="1"/>
  <c r="BN224" i="1"/>
  <c r="BN225" i="1"/>
  <c r="BN226" i="1"/>
  <c r="BN227" i="1"/>
  <c r="BN228" i="1"/>
  <c r="BN229" i="1"/>
  <c r="BN230" i="1"/>
  <c r="BN231" i="1"/>
  <c r="BN232" i="1"/>
  <c r="BN233" i="1"/>
  <c r="BN234" i="1"/>
  <c r="BN235" i="1"/>
  <c r="BN236" i="1"/>
  <c r="BN237" i="1"/>
  <c r="BN238" i="1"/>
  <c r="BN239" i="1"/>
  <c r="BN240" i="1"/>
  <c r="BN241" i="1"/>
  <c r="BN242" i="1"/>
  <c r="BN243" i="1"/>
  <c r="BN244" i="1"/>
  <c r="BN245" i="1"/>
  <c r="BN246" i="1"/>
  <c r="BN247" i="1"/>
  <c r="BN248" i="1"/>
  <c r="BN249" i="1"/>
  <c r="BN250" i="1"/>
  <c r="BN251" i="1"/>
  <c r="BN252" i="1"/>
  <c r="BN253" i="1"/>
  <c r="BN254" i="1"/>
  <c r="BN255" i="1"/>
  <c r="BN256" i="1"/>
  <c r="BN257" i="1"/>
  <c r="BN258" i="1"/>
  <c r="BN259" i="1"/>
  <c r="BN260" i="1"/>
  <c r="BN261" i="1"/>
  <c r="BN262" i="1"/>
  <c r="BN263" i="1"/>
  <c r="BN264" i="1"/>
  <c r="BN265" i="1"/>
  <c r="BN266" i="1"/>
  <c r="BN267" i="1"/>
  <c r="BN268" i="1"/>
  <c r="BN269" i="1"/>
  <c r="BN270" i="1"/>
  <c r="BN271" i="1"/>
  <c r="BN272" i="1"/>
  <c r="BN273" i="1"/>
  <c r="BN274" i="1"/>
  <c r="BN275" i="1"/>
  <c r="BN276" i="1"/>
  <c r="BN277" i="1"/>
  <c r="BN278" i="1"/>
  <c r="BN279" i="1"/>
  <c r="BN280" i="1"/>
  <c r="BN281" i="1"/>
  <c r="BN282" i="1"/>
  <c r="BN283" i="1"/>
  <c r="BN284" i="1"/>
  <c r="BN285" i="1"/>
  <c r="BN286" i="1"/>
  <c r="BN287" i="1"/>
  <c r="BN288" i="1"/>
  <c r="BN289" i="1"/>
  <c r="BN290" i="1"/>
  <c r="BN291" i="1"/>
  <c r="BN292" i="1"/>
  <c r="BN293" i="1"/>
  <c r="BN294" i="1"/>
  <c r="BN295" i="1"/>
  <c r="BN296" i="1"/>
  <c r="BN297" i="1"/>
  <c r="BN298" i="1"/>
  <c r="BN299" i="1"/>
  <c r="BN300" i="1"/>
  <c r="BN301" i="1"/>
  <c r="BN302" i="1"/>
  <c r="BN303" i="1"/>
  <c r="BN304" i="1"/>
  <c r="BN305" i="1"/>
  <c r="BN306" i="1"/>
  <c r="BN307" i="1"/>
  <c r="BN308" i="1"/>
  <c r="BN309" i="1"/>
  <c r="BN310" i="1"/>
  <c r="A1890" i="5" l="1"/>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2009" i="5"/>
  <c r="A2010" i="5"/>
  <c r="A2011" i="5"/>
  <c r="A2012" i="5"/>
  <c r="A2013" i="5"/>
  <c r="A2014" i="5"/>
  <c r="A2015" i="5"/>
  <c r="A2016" i="5"/>
  <c r="A2017" i="5"/>
  <c r="A2018" i="5"/>
  <c r="A2019" i="5"/>
  <c r="A2020" i="5"/>
  <c r="A2021" i="5"/>
  <c r="A2022" i="5"/>
  <c r="A2023" i="5"/>
  <c r="A2024" i="5"/>
  <c r="A2025" i="5"/>
  <c r="A2026" i="5"/>
  <c r="A2027" i="5"/>
  <c r="A2028" i="5"/>
  <c r="A2029" i="5"/>
  <c r="A2030" i="5"/>
  <c r="A2031" i="5"/>
  <c r="A2032" i="5"/>
  <c r="A2033" i="5"/>
  <c r="A2034" i="5"/>
  <c r="A2035" i="5"/>
  <c r="A2036" i="5"/>
  <c r="A2037" i="5"/>
  <c r="A2038" i="5"/>
  <c r="A2039" i="5"/>
  <c r="A2040" i="5"/>
  <c r="A2041" i="5"/>
  <c r="A2042" i="5"/>
  <c r="A2043" i="5"/>
  <c r="A2044" i="5"/>
  <c r="A2045" i="5"/>
  <c r="A2046" i="5"/>
  <c r="A2047" i="5"/>
  <c r="A2048" i="5"/>
  <c r="A2049" i="5"/>
  <c r="A2050" i="5"/>
  <c r="A2051" i="5"/>
  <c r="A2052" i="5"/>
  <c r="A2053" i="5"/>
  <c r="A2054" i="5"/>
  <c r="A2055" i="5"/>
  <c r="A2056" i="5"/>
  <c r="A2057" i="5"/>
  <c r="A2058" i="5"/>
  <c r="A2059" i="5"/>
  <c r="A2060" i="5"/>
  <c r="A2061" i="5"/>
  <c r="A2062" i="5"/>
  <c r="A2063" i="5"/>
  <c r="A2064" i="5"/>
  <c r="A2065" i="5"/>
  <c r="A2066" i="5"/>
  <c r="A2067" i="5"/>
  <c r="A2068" i="5"/>
  <c r="A2069" i="5"/>
  <c r="A2070" i="5"/>
  <c r="A2071" i="5"/>
  <c r="A2072" i="5"/>
  <c r="A2073" i="5"/>
  <c r="A2074" i="5"/>
  <c r="A2075" i="5"/>
  <c r="A2076" i="5"/>
  <c r="A2077" i="5"/>
  <c r="A2078" i="5"/>
  <c r="A2079" i="5"/>
  <c r="A2080" i="5"/>
  <c r="A2081" i="5"/>
  <c r="A2082" i="5"/>
  <c r="A2083" i="5"/>
  <c r="A2084" i="5"/>
  <c r="A2085" i="5"/>
  <c r="A2086" i="5"/>
  <c r="A2087" i="5"/>
  <c r="A2088" i="5"/>
  <c r="A2089" i="5"/>
  <c r="A2090" i="5"/>
  <c r="A2091" i="5"/>
  <c r="A2092" i="5"/>
  <c r="A2093" i="5"/>
  <c r="A2094" i="5"/>
  <c r="A2095" i="5"/>
  <c r="A2096" i="5"/>
  <c r="A2097" i="5"/>
  <c r="A2098" i="5"/>
  <c r="A2099" i="5"/>
  <c r="A2100" i="5"/>
  <c r="A2101" i="5"/>
  <c r="A2102" i="5"/>
  <c r="A2103" i="5"/>
  <c r="A2104" i="5"/>
  <c r="A2105" i="5"/>
  <c r="A2106" i="5"/>
  <c r="A2107" i="5"/>
  <c r="A2108" i="5"/>
  <c r="A2109" i="5"/>
  <c r="A2110" i="5"/>
  <c r="A2111" i="5"/>
  <c r="A2112" i="5"/>
  <c r="A2113" i="5"/>
  <c r="A2114" i="5"/>
  <c r="A2115" i="5"/>
  <c r="A2116" i="5"/>
  <c r="A2117" i="5"/>
  <c r="A2118" i="5"/>
  <c r="A2119" i="5"/>
  <c r="A2120" i="5"/>
  <c r="A2121" i="5"/>
  <c r="A2122" i="5"/>
  <c r="A2123" i="5"/>
  <c r="A2124" i="5"/>
  <c r="A2125" i="5"/>
  <c r="A2126" i="5"/>
  <c r="A2127" i="5"/>
  <c r="A2128" i="5"/>
  <c r="A2129" i="5"/>
  <c r="A2130" i="5"/>
  <c r="A2131" i="5"/>
  <c r="A2132" i="5"/>
  <c r="A2133" i="5"/>
  <c r="A21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488" i="5" l="1"/>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I7" i="2" l="1"/>
  <c r="E5" i="2"/>
  <c r="E4" i="2"/>
  <c r="BO2" i="1" l="1"/>
  <c r="BO3" i="1"/>
  <c r="A3" i="5" s="1"/>
  <c r="BO4" i="1"/>
  <c r="A4" i="5" s="1"/>
  <c r="BO5" i="1"/>
  <c r="A5" i="5" s="1"/>
  <c r="BO6" i="1"/>
  <c r="A6" i="5" s="1"/>
  <c r="BO7" i="1"/>
  <c r="A7" i="5" s="1"/>
  <c r="BO8" i="1"/>
  <c r="A8" i="5" s="1"/>
  <c r="BO9" i="1"/>
  <c r="A9" i="5" s="1"/>
  <c r="BO10" i="1"/>
  <c r="A10" i="5" s="1"/>
  <c r="BO11" i="1"/>
  <c r="A11" i="5" s="1"/>
  <c r="BO12" i="1"/>
  <c r="A12" i="5" s="1"/>
  <c r="BO13" i="1"/>
  <c r="A13" i="5" s="1"/>
  <c r="BO14" i="1"/>
  <c r="A14" i="5" s="1"/>
  <c r="BO15" i="1"/>
  <c r="A15" i="5" s="1"/>
  <c r="BO16" i="1"/>
  <c r="A16" i="5" s="1"/>
  <c r="BO17" i="1"/>
  <c r="A17" i="5" s="1"/>
  <c r="BO18" i="1"/>
  <c r="A18" i="5" s="1"/>
  <c r="BO19" i="1"/>
  <c r="A19" i="5" s="1"/>
  <c r="BO20" i="1"/>
  <c r="A20" i="5" s="1"/>
  <c r="BO21" i="1"/>
  <c r="A21" i="5" s="1"/>
  <c r="BO22" i="1"/>
  <c r="A22" i="5" s="1"/>
  <c r="BO23" i="1"/>
  <c r="A23" i="5" s="1"/>
  <c r="BO24" i="1"/>
  <c r="A24" i="5" s="1"/>
  <c r="BO25" i="1"/>
  <c r="A25" i="5" s="1"/>
  <c r="BO26" i="1"/>
  <c r="A26" i="5" s="1"/>
  <c r="BO27" i="1"/>
  <c r="A27" i="5" s="1"/>
  <c r="BO28" i="1"/>
  <c r="A28" i="5" s="1"/>
  <c r="BO29" i="1"/>
  <c r="A29" i="5" s="1"/>
  <c r="BO30" i="1"/>
  <c r="A30" i="5" s="1"/>
  <c r="BO31" i="1"/>
  <c r="A31" i="5" s="1"/>
  <c r="BO32" i="1"/>
  <c r="A32" i="5" s="1"/>
  <c r="BO33" i="1"/>
  <c r="A33" i="5" s="1"/>
  <c r="BO34" i="1"/>
  <c r="A34" i="5" s="1"/>
  <c r="BO35" i="1"/>
  <c r="A35" i="5" s="1"/>
  <c r="BO36" i="1"/>
  <c r="A36" i="5" s="1"/>
  <c r="BO37" i="1"/>
  <c r="A37" i="5" s="1"/>
  <c r="BO38" i="1"/>
  <c r="A38" i="5" s="1"/>
  <c r="BO39" i="1"/>
  <c r="A39" i="5" s="1"/>
  <c r="BO40" i="1"/>
  <c r="A40" i="5" s="1"/>
  <c r="BO41" i="1"/>
  <c r="A41" i="5" s="1"/>
  <c r="BO42" i="1"/>
  <c r="A42" i="5" s="1"/>
  <c r="BO43" i="1"/>
  <c r="A43" i="5" s="1"/>
  <c r="BO44" i="1"/>
  <c r="A44" i="5" s="1"/>
  <c r="BO45" i="1"/>
  <c r="A45" i="5" s="1"/>
  <c r="BO46" i="1"/>
  <c r="A46" i="5" s="1"/>
  <c r="BO47" i="1"/>
  <c r="A47" i="5" s="1"/>
  <c r="BO48" i="1"/>
  <c r="A48" i="5" s="1"/>
  <c r="BO49" i="1"/>
  <c r="A49" i="5" s="1"/>
  <c r="BO50" i="1"/>
  <c r="A50" i="5" s="1"/>
  <c r="BO51" i="1"/>
  <c r="A51" i="5" s="1"/>
  <c r="BO52" i="1"/>
  <c r="A52" i="5" s="1"/>
  <c r="BO53" i="1"/>
  <c r="A53" i="5" s="1"/>
  <c r="BO54" i="1"/>
  <c r="A54" i="5" s="1"/>
  <c r="BO55" i="1"/>
  <c r="A55" i="5" s="1"/>
  <c r="BO56" i="1"/>
  <c r="A56" i="5" s="1"/>
  <c r="BO57" i="1"/>
  <c r="A57" i="5" s="1"/>
  <c r="BO58" i="1"/>
  <c r="A58" i="5" s="1"/>
  <c r="BO59" i="1"/>
  <c r="A59" i="5" s="1"/>
  <c r="BO60" i="1"/>
  <c r="A60" i="5" s="1"/>
  <c r="BO61" i="1"/>
  <c r="A61" i="5" s="1"/>
  <c r="BO62" i="1"/>
  <c r="A62" i="5" s="1"/>
  <c r="BO63" i="1"/>
  <c r="A63" i="5" s="1"/>
  <c r="BO64" i="1"/>
  <c r="A64" i="5" s="1"/>
  <c r="BO65" i="1"/>
  <c r="A65" i="5" s="1"/>
  <c r="BO66" i="1"/>
  <c r="A66" i="5" s="1"/>
  <c r="BO67" i="1"/>
  <c r="A67" i="5" s="1"/>
  <c r="BO68" i="1"/>
  <c r="A68" i="5" s="1"/>
  <c r="BO69" i="1"/>
  <c r="A69" i="5" s="1"/>
  <c r="BO70" i="1"/>
  <c r="A70" i="5" s="1"/>
  <c r="BO71" i="1"/>
  <c r="A71" i="5" s="1"/>
  <c r="BO72" i="1"/>
  <c r="A72" i="5" s="1"/>
  <c r="BO73" i="1"/>
  <c r="A73" i="5" s="1"/>
  <c r="BO74" i="1"/>
  <c r="A74" i="5" s="1"/>
  <c r="BO75" i="1"/>
  <c r="A75" i="5" s="1"/>
  <c r="BO76" i="1"/>
  <c r="A76" i="5" s="1"/>
  <c r="BO77" i="1"/>
  <c r="A77" i="5" s="1"/>
  <c r="BO78" i="1"/>
  <c r="A78" i="5" s="1"/>
  <c r="BO79" i="1"/>
  <c r="A79" i="5" s="1"/>
  <c r="BO80" i="1"/>
  <c r="A80" i="5" s="1"/>
  <c r="BO81" i="1"/>
  <c r="A81" i="5" s="1"/>
  <c r="BO82" i="1"/>
  <c r="A82" i="5" s="1"/>
  <c r="BO83" i="1"/>
  <c r="A83" i="5" s="1"/>
  <c r="BO84" i="1"/>
  <c r="A84" i="5" s="1"/>
  <c r="BO85" i="1"/>
  <c r="A85" i="5" s="1"/>
  <c r="BO86" i="1"/>
  <c r="A86" i="5" s="1"/>
  <c r="BO87" i="1"/>
  <c r="A87" i="5" s="1"/>
  <c r="BO88" i="1"/>
  <c r="A88" i="5" s="1"/>
  <c r="BO89" i="1"/>
  <c r="A89" i="5" s="1"/>
  <c r="BO90" i="1"/>
  <c r="A90" i="5" s="1"/>
  <c r="BO91" i="1"/>
  <c r="A91" i="5" s="1"/>
  <c r="BO92" i="1"/>
  <c r="A92" i="5" s="1"/>
  <c r="BO93" i="1"/>
  <c r="A93" i="5" s="1"/>
  <c r="BO94" i="1"/>
  <c r="A94" i="5" s="1"/>
  <c r="BO95" i="1"/>
  <c r="A95" i="5" s="1"/>
  <c r="BO96" i="1"/>
  <c r="A96" i="5" s="1"/>
  <c r="BO97" i="1"/>
  <c r="A97" i="5" s="1"/>
  <c r="BO98" i="1"/>
  <c r="A98" i="5" s="1"/>
  <c r="BO99" i="1"/>
  <c r="A99" i="5" s="1"/>
  <c r="BO100" i="1"/>
  <c r="A100" i="5" s="1"/>
  <c r="BO101" i="1"/>
  <c r="A101" i="5" s="1"/>
  <c r="BO102" i="1"/>
  <c r="A102" i="5" s="1"/>
  <c r="BO103" i="1"/>
  <c r="A103" i="5" s="1"/>
  <c r="BO104" i="1"/>
  <c r="A104" i="5" s="1"/>
  <c r="BO105" i="1"/>
  <c r="A105" i="5" s="1"/>
  <c r="BO106" i="1"/>
  <c r="A106" i="5" s="1"/>
  <c r="BO107" i="1"/>
  <c r="A107" i="5" s="1"/>
  <c r="BO108" i="1"/>
  <c r="A108" i="5" s="1"/>
  <c r="BO109" i="1"/>
  <c r="A109" i="5" s="1"/>
  <c r="BO110" i="1"/>
  <c r="A110" i="5" s="1"/>
  <c r="BO111" i="1"/>
  <c r="A111" i="5" s="1"/>
  <c r="BO112" i="1"/>
  <c r="A112" i="5" s="1"/>
  <c r="BO113" i="1"/>
  <c r="A113" i="5" s="1"/>
  <c r="BO114" i="1"/>
  <c r="A114" i="5" s="1"/>
  <c r="BO115" i="1"/>
  <c r="A115" i="5" s="1"/>
  <c r="BO116" i="1"/>
  <c r="A116" i="5" s="1"/>
  <c r="BO117" i="1"/>
  <c r="A117" i="5" s="1"/>
  <c r="BO118" i="1"/>
  <c r="A118" i="5" s="1"/>
  <c r="BO119" i="1"/>
  <c r="A119" i="5" s="1"/>
  <c r="BO120" i="1"/>
  <c r="A120" i="5" s="1"/>
  <c r="BO121" i="1"/>
  <c r="A121" i="5" s="1"/>
  <c r="BO122" i="1"/>
  <c r="A122" i="5" s="1"/>
  <c r="BO123" i="1"/>
  <c r="A123" i="5" s="1"/>
  <c r="BO124" i="1"/>
  <c r="A124" i="5" s="1"/>
  <c r="BO125" i="1"/>
  <c r="A125" i="5" s="1"/>
  <c r="BO126" i="1"/>
  <c r="A126" i="5" s="1"/>
  <c r="BO127" i="1"/>
  <c r="A127" i="5" s="1"/>
  <c r="BO128" i="1"/>
  <c r="A128" i="5" s="1"/>
  <c r="BO129" i="1"/>
  <c r="A129" i="5" s="1"/>
  <c r="BO130" i="1"/>
  <c r="A130" i="5" s="1"/>
  <c r="BO131" i="1"/>
  <c r="A131" i="5" s="1"/>
  <c r="BO132" i="1"/>
  <c r="A132" i="5" s="1"/>
  <c r="BO133" i="1"/>
  <c r="A133" i="5" s="1"/>
  <c r="BO134" i="1"/>
  <c r="A134" i="5" s="1"/>
  <c r="BO135" i="1"/>
  <c r="A135" i="5" s="1"/>
  <c r="BO136" i="1"/>
  <c r="A136" i="5" s="1"/>
  <c r="BO137" i="1"/>
  <c r="A137" i="5" s="1"/>
  <c r="BO138" i="1"/>
  <c r="A138" i="5" s="1"/>
  <c r="BO139" i="1"/>
  <c r="A139" i="5" s="1"/>
  <c r="BO140" i="1"/>
  <c r="A140" i="5" s="1"/>
  <c r="BO141" i="1"/>
  <c r="A141" i="5" s="1"/>
  <c r="BO142" i="1"/>
  <c r="A142" i="5" s="1"/>
  <c r="BO143" i="1"/>
  <c r="A143" i="5" s="1"/>
  <c r="BO144" i="1"/>
  <c r="A144" i="5" s="1"/>
  <c r="BO145" i="1"/>
  <c r="A145" i="5" s="1"/>
  <c r="BO146" i="1"/>
  <c r="A146" i="5" s="1"/>
  <c r="BO147" i="1"/>
  <c r="A147" i="5" s="1"/>
  <c r="BO148" i="1"/>
  <c r="A148" i="5" s="1"/>
  <c r="BO149" i="1"/>
  <c r="A149" i="5" s="1"/>
  <c r="BO150" i="1"/>
  <c r="A150" i="5" s="1"/>
  <c r="BO151" i="1"/>
  <c r="A151" i="5" s="1"/>
  <c r="BO152" i="1"/>
  <c r="A152" i="5" s="1"/>
  <c r="BO153" i="1"/>
  <c r="A153" i="5" s="1"/>
  <c r="BO154" i="1"/>
  <c r="A154" i="5" s="1"/>
  <c r="BO155" i="1"/>
  <c r="A155" i="5" s="1"/>
  <c r="BO156" i="1"/>
  <c r="A156" i="5" s="1"/>
  <c r="BO157" i="1"/>
  <c r="A157" i="5" s="1"/>
  <c r="BO158" i="1"/>
  <c r="A158" i="5" s="1"/>
  <c r="BO159" i="1"/>
  <c r="A159" i="5" s="1"/>
  <c r="BO160" i="1"/>
  <c r="A160" i="5" s="1"/>
  <c r="BO161" i="1"/>
  <c r="A161" i="5" s="1"/>
  <c r="BO162" i="1"/>
  <c r="A162" i="5" s="1"/>
  <c r="BO163" i="1"/>
  <c r="A163" i="5" s="1"/>
  <c r="BO164" i="1"/>
  <c r="A164" i="5" s="1"/>
  <c r="BO165" i="1"/>
  <c r="A165" i="5" s="1"/>
  <c r="BO166" i="1"/>
  <c r="A166" i="5" s="1"/>
  <c r="BO167" i="1"/>
  <c r="A167" i="5" s="1"/>
  <c r="BO168" i="1"/>
  <c r="A168" i="5" s="1"/>
  <c r="BO169" i="1"/>
  <c r="A169" i="5" s="1"/>
  <c r="BO170" i="1"/>
  <c r="A170" i="5" s="1"/>
  <c r="BO171" i="1"/>
  <c r="A171" i="5" s="1"/>
  <c r="BO172" i="1"/>
  <c r="A172" i="5" s="1"/>
  <c r="BO173" i="1"/>
  <c r="A173" i="5" s="1"/>
  <c r="BO174" i="1"/>
  <c r="A174" i="5" s="1"/>
  <c r="BO175" i="1"/>
  <c r="A175" i="5" s="1"/>
  <c r="BO176" i="1"/>
  <c r="A176" i="5" s="1"/>
  <c r="BO177" i="1"/>
  <c r="A177" i="5" s="1"/>
  <c r="BO178" i="1"/>
  <c r="A178" i="5" s="1"/>
  <c r="BO179" i="1"/>
  <c r="A179" i="5" s="1"/>
  <c r="BO180" i="1"/>
  <c r="A180" i="5" s="1"/>
  <c r="BO181" i="1"/>
  <c r="A181" i="5" s="1"/>
  <c r="BO182" i="1"/>
  <c r="A182" i="5" s="1"/>
  <c r="BO183" i="1"/>
  <c r="A183" i="5" s="1"/>
  <c r="BO184" i="1"/>
  <c r="A184" i="5" s="1"/>
  <c r="BO185" i="1"/>
  <c r="A185" i="5" s="1"/>
  <c r="BO186" i="1"/>
  <c r="A186" i="5" s="1"/>
  <c r="BO187" i="1"/>
  <c r="A187" i="5" s="1"/>
  <c r="BO188" i="1"/>
  <c r="A188" i="5" s="1"/>
  <c r="BO189" i="1"/>
  <c r="A189" i="5" s="1"/>
  <c r="BO190" i="1"/>
  <c r="A190" i="5" s="1"/>
  <c r="BO191" i="1"/>
  <c r="A191" i="5" s="1"/>
  <c r="BO192" i="1"/>
  <c r="A192" i="5" s="1"/>
  <c r="BO193" i="1"/>
  <c r="A193" i="5" s="1"/>
  <c r="BO194" i="1"/>
  <c r="A194" i="5" s="1"/>
  <c r="BO195" i="1"/>
  <c r="A195" i="5" s="1"/>
  <c r="BO196" i="1"/>
  <c r="A196" i="5" s="1"/>
  <c r="BO197" i="1"/>
  <c r="A197" i="5" s="1"/>
  <c r="BO198" i="1"/>
  <c r="A198" i="5" s="1"/>
  <c r="BO199" i="1"/>
  <c r="A199" i="5" s="1"/>
  <c r="BO200" i="1"/>
  <c r="A200" i="5" s="1"/>
  <c r="BO201" i="1"/>
  <c r="A201" i="5" s="1"/>
  <c r="BO202" i="1"/>
  <c r="A202" i="5" s="1"/>
  <c r="BO203" i="1"/>
  <c r="A203" i="5" s="1"/>
  <c r="BO204" i="1"/>
  <c r="A204" i="5" s="1"/>
  <c r="BO205" i="1"/>
  <c r="A205" i="5" s="1"/>
  <c r="BO206" i="1"/>
  <c r="A206" i="5" s="1"/>
  <c r="BO207" i="1"/>
  <c r="A207" i="5" s="1"/>
  <c r="BO208" i="1"/>
  <c r="A208" i="5" s="1"/>
  <c r="BO209" i="1"/>
  <c r="A209" i="5" s="1"/>
  <c r="BO210" i="1"/>
  <c r="A210" i="5" s="1"/>
  <c r="BO211" i="1"/>
  <c r="A211" i="5" s="1"/>
  <c r="BO212" i="1"/>
  <c r="A212" i="5" s="1"/>
  <c r="BO213" i="1"/>
  <c r="A213" i="5" s="1"/>
  <c r="BO214" i="1"/>
  <c r="A214" i="5" s="1"/>
  <c r="BO215" i="1"/>
  <c r="A215" i="5" s="1"/>
  <c r="BO216" i="1"/>
  <c r="A216" i="5" s="1"/>
  <c r="BO217" i="1"/>
  <c r="A217" i="5" s="1"/>
  <c r="BO218" i="1"/>
  <c r="A218" i="5" s="1"/>
  <c r="BO219" i="1"/>
  <c r="A219" i="5" s="1"/>
  <c r="BO220" i="1"/>
  <c r="A220" i="5" s="1"/>
  <c r="BO221" i="1"/>
  <c r="A221" i="5" s="1"/>
  <c r="BO222" i="1"/>
  <c r="A222" i="5" s="1"/>
  <c r="BO223" i="1"/>
  <c r="A223" i="5" s="1"/>
  <c r="BO224" i="1"/>
  <c r="A224" i="5" s="1"/>
  <c r="BO225" i="1"/>
  <c r="A225" i="5" s="1"/>
  <c r="BO226" i="1"/>
  <c r="A226" i="5" s="1"/>
  <c r="BO227" i="1"/>
  <c r="A227" i="5" s="1"/>
  <c r="BO228" i="1"/>
  <c r="A228" i="5" s="1"/>
  <c r="BO229" i="1"/>
  <c r="A229" i="5" s="1"/>
  <c r="BO230" i="1"/>
  <c r="A230" i="5" s="1"/>
  <c r="BO231" i="1"/>
  <c r="A231" i="5" s="1"/>
  <c r="BO232" i="1"/>
  <c r="A232" i="5" s="1"/>
  <c r="BO233" i="1"/>
  <c r="A233" i="5" s="1"/>
  <c r="BO234" i="1"/>
  <c r="A234" i="5" s="1"/>
  <c r="BO235" i="1"/>
  <c r="A235" i="5" s="1"/>
  <c r="BO236" i="1"/>
  <c r="A236" i="5" s="1"/>
  <c r="BO237" i="1"/>
  <c r="A237" i="5" s="1"/>
  <c r="BO238" i="1"/>
  <c r="A238" i="5" s="1"/>
  <c r="BO239" i="1"/>
  <c r="A239" i="5" s="1"/>
  <c r="BO240" i="1"/>
  <c r="A240" i="5" s="1"/>
  <c r="BO241" i="1"/>
  <c r="A241" i="5" s="1"/>
  <c r="BO242" i="1"/>
  <c r="A242" i="5" s="1"/>
  <c r="BO243" i="1"/>
  <c r="A243" i="5" s="1"/>
  <c r="BO244" i="1"/>
  <c r="A244" i="5" s="1"/>
  <c r="BO245" i="1"/>
  <c r="A245" i="5" s="1"/>
  <c r="BO246" i="1"/>
  <c r="A246" i="5" s="1"/>
  <c r="BO247" i="1"/>
  <c r="A247" i="5" s="1"/>
  <c r="BO248" i="1"/>
  <c r="A248" i="5" s="1"/>
  <c r="BO249" i="1"/>
  <c r="A249" i="5" s="1"/>
  <c r="BO250" i="1"/>
  <c r="A250" i="5" s="1"/>
  <c r="BO251" i="1"/>
  <c r="A251" i="5" s="1"/>
  <c r="BO252" i="1"/>
  <c r="A252" i="5" s="1"/>
  <c r="BO253" i="1"/>
  <c r="A253" i="5" s="1"/>
  <c r="BO254" i="1"/>
  <c r="A254" i="5" s="1"/>
  <c r="BO255" i="1"/>
  <c r="A255" i="5" s="1"/>
  <c r="BO256" i="1"/>
  <c r="A256" i="5" s="1"/>
  <c r="BO257" i="1"/>
  <c r="A257" i="5" s="1"/>
  <c r="BO258" i="1"/>
  <c r="A258" i="5" s="1"/>
  <c r="BO259" i="1"/>
  <c r="A259" i="5" s="1"/>
  <c r="BO260" i="1"/>
  <c r="A260" i="5" s="1"/>
  <c r="BO261" i="1"/>
  <c r="A261" i="5" s="1"/>
  <c r="BO262" i="1"/>
  <c r="A262" i="5" s="1"/>
  <c r="BO263" i="1"/>
  <c r="A263" i="5" s="1"/>
  <c r="BO264" i="1"/>
  <c r="A264" i="5" s="1"/>
  <c r="BO265" i="1"/>
  <c r="A265" i="5" s="1"/>
  <c r="BO266" i="1"/>
  <c r="A266" i="5" s="1"/>
  <c r="BO267" i="1"/>
  <c r="A267" i="5" s="1"/>
  <c r="BO268" i="1"/>
  <c r="A268" i="5" s="1"/>
  <c r="BO269" i="1"/>
  <c r="A269" i="5" s="1"/>
  <c r="BO270" i="1"/>
  <c r="A270" i="5" s="1"/>
  <c r="BO271" i="1"/>
  <c r="A271" i="5" s="1"/>
  <c r="BO272" i="1"/>
  <c r="A272" i="5" s="1"/>
  <c r="BO273" i="1"/>
  <c r="A273" i="5" s="1"/>
  <c r="BO274" i="1"/>
  <c r="A274" i="5" s="1"/>
  <c r="BO275" i="1"/>
  <c r="A275" i="5" s="1"/>
  <c r="BO276" i="1"/>
  <c r="A276" i="5" s="1"/>
  <c r="BO277" i="1"/>
  <c r="A277" i="5" s="1"/>
  <c r="BO278" i="1"/>
  <c r="A278" i="5" s="1"/>
  <c r="BO279" i="1"/>
  <c r="A279" i="5" s="1"/>
  <c r="BO280" i="1"/>
  <c r="A280" i="5" s="1"/>
  <c r="BO281" i="1"/>
  <c r="A281" i="5" s="1"/>
  <c r="BO282" i="1"/>
  <c r="A282" i="5" s="1"/>
  <c r="BO283" i="1"/>
  <c r="A283" i="5" s="1"/>
  <c r="BO284" i="1"/>
  <c r="A284" i="5" s="1"/>
  <c r="BO285" i="1"/>
  <c r="A285" i="5" s="1"/>
  <c r="BO286" i="1"/>
  <c r="A286" i="5" s="1"/>
  <c r="BO287" i="1"/>
  <c r="A287" i="5" s="1"/>
  <c r="BO288" i="1"/>
  <c r="A288" i="5" s="1"/>
  <c r="BO289" i="1"/>
  <c r="A289" i="5" s="1"/>
  <c r="BO290" i="1"/>
  <c r="A290" i="5" s="1"/>
  <c r="BO291" i="1"/>
  <c r="A291" i="5" s="1"/>
  <c r="BO292" i="1"/>
  <c r="A292" i="5" s="1"/>
  <c r="BO293" i="1"/>
  <c r="A293" i="5" s="1"/>
  <c r="BO294" i="1"/>
  <c r="A294" i="5" s="1"/>
  <c r="BO295" i="1"/>
  <c r="A295" i="5" s="1"/>
  <c r="BO296" i="1"/>
  <c r="A296" i="5" s="1"/>
  <c r="BO297" i="1"/>
  <c r="A297" i="5" s="1"/>
  <c r="BO298" i="1"/>
  <c r="A298" i="5" s="1"/>
  <c r="BO299" i="1"/>
  <c r="A299" i="5" s="1"/>
  <c r="BO300" i="1"/>
  <c r="A300" i="5" s="1"/>
  <c r="BO301" i="1"/>
  <c r="A301" i="5" s="1"/>
  <c r="BO302" i="1"/>
  <c r="A302" i="5" s="1"/>
  <c r="BO303" i="1"/>
  <c r="A303" i="5" s="1"/>
  <c r="BO304" i="1"/>
  <c r="A304" i="5" s="1"/>
  <c r="BO305" i="1"/>
  <c r="A305" i="5" s="1"/>
  <c r="BO306" i="1"/>
  <c r="A306" i="5" s="1"/>
  <c r="BO307" i="1"/>
  <c r="A307" i="5" s="1"/>
  <c r="BO308" i="1"/>
  <c r="A308" i="5" s="1"/>
  <c r="BO309" i="1"/>
  <c r="A309" i="5" s="1"/>
  <c r="BO310" i="1"/>
  <c r="A310" i="5" s="1"/>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I21" i="4" l="1"/>
  <c r="A2" i="5"/>
  <c r="I19" i="4"/>
  <c r="I15" i="4"/>
  <c r="I20" i="4"/>
  <c r="I18" i="4"/>
  <c r="I14" i="4"/>
  <c r="I16" i="4"/>
  <c r="I17" i="4"/>
  <c r="I13" i="4"/>
  <c r="I12" i="4"/>
  <c r="I10" i="4"/>
  <c r="I5" i="4"/>
  <c r="I2" i="4"/>
  <c r="I9" i="4"/>
  <c r="I1" i="4"/>
  <c r="I8" i="4"/>
  <c r="I4" i="4"/>
  <c r="B2042" i="5"/>
  <c r="I6" i="4"/>
  <c r="I11" i="4"/>
  <c r="I7" i="4"/>
  <c r="I3" i="4"/>
  <c r="B2096" i="5"/>
  <c r="B2053" i="5"/>
  <c r="B2124" i="5"/>
  <c r="B2117" i="5"/>
  <c r="B2085" i="5"/>
  <c r="B3" i="5"/>
  <c r="B7" i="5"/>
  <c r="B11" i="5"/>
  <c r="B15" i="5"/>
  <c r="B19" i="5"/>
  <c r="B23" i="5"/>
  <c r="B27" i="5"/>
  <c r="B31" i="5"/>
  <c r="B35" i="5"/>
  <c r="B39" i="5"/>
  <c r="B43" i="5"/>
  <c r="B47" i="5"/>
  <c r="B51" i="5"/>
  <c r="B55" i="5"/>
  <c r="B59" i="5"/>
  <c r="B63" i="5"/>
  <c r="B67" i="5"/>
  <c r="B71" i="5"/>
  <c r="B75" i="5"/>
  <c r="B79" i="5"/>
  <c r="B83" i="5"/>
  <c r="B87" i="5"/>
  <c r="B91" i="5"/>
  <c r="B95" i="5"/>
  <c r="B99" i="5"/>
  <c r="B103" i="5"/>
  <c r="B107" i="5"/>
  <c r="B111" i="5"/>
  <c r="B115" i="5"/>
  <c r="B119" i="5"/>
  <c r="B123" i="5"/>
  <c r="B127" i="5"/>
  <c r="B131" i="5"/>
  <c r="B135" i="5"/>
  <c r="B139" i="5"/>
  <c r="B143" i="5"/>
  <c r="B147" i="5"/>
  <c r="B151" i="5"/>
  <c r="B155" i="5"/>
  <c r="B159" i="5"/>
  <c r="B163" i="5"/>
  <c r="B4" i="5"/>
  <c r="B8" i="5"/>
  <c r="B12" i="5"/>
  <c r="B16" i="5"/>
  <c r="B20" i="5"/>
  <c r="B24" i="5"/>
  <c r="B28" i="5"/>
  <c r="B32" i="5"/>
  <c r="B36" i="5"/>
  <c r="B40" i="5"/>
  <c r="B44" i="5"/>
  <c r="B48" i="5"/>
  <c r="B52" i="5"/>
  <c r="B56" i="5"/>
  <c r="B60" i="5"/>
  <c r="B64" i="5"/>
  <c r="B68" i="5"/>
  <c r="B72" i="5"/>
  <c r="B76" i="5"/>
  <c r="B80" i="5"/>
  <c r="B84" i="5"/>
  <c r="B88" i="5"/>
  <c r="B92" i="5"/>
  <c r="B96" i="5"/>
  <c r="B100" i="5"/>
  <c r="B104" i="5"/>
  <c r="B108" i="5"/>
  <c r="B112" i="5"/>
  <c r="B116" i="5"/>
  <c r="B120" i="5"/>
  <c r="B124" i="5"/>
  <c r="B128" i="5"/>
  <c r="B132" i="5"/>
  <c r="B136" i="5"/>
  <c r="B140" i="5"/>
  <c r="B144" i="5"/>
  <c r="B148" i="5"/>
  <c r="B152" i="5"/>
  <c r="B156" i="5"/>
  <c r="B160" i="5"/>
  <c r="B164" i="5"/>
  <c r="B5" i="5"/>
  <c r="B13" i="5"/>
  <c r="B21" i="5"/>
  <c r="B29" i="5"/>
  <c r="B37" i="5"/>
  <c r="B45" i="5"/>
  <c r="B53" i="5"/>
  <c r="B61" i="5"/>
  <c r="B69" i="5"/>
  <c r="B77" i="5"/>
  <c r="B85" i="5"/>
  <c r="B93" i="5"/>
  <c r="B101" i="5"/>
  <c r="B109" i="5"/>
  <c r="B117" i="5"/>
  <c r="B125" i="5"/>
  <c r="B133" i="5"/>
  <c r="B141" i="5"/>
  <c r="B149" i="5"/>
  <c r="B157" i="5"/>
  <c r="B165" i="5"/>
  <c r="B169" i="5"/>
  <c r="B173" i="5"/>
  <c r="B177" i="5"/>
  <c r="B181" i="5"/>
  <c r="B185" i="5"/>
  <c r="B189" i="5"/>
  <c r="B193" i="5"/>
  <c r="B197" i="5"/>
  <c r="B201" i="5"/>
  <c r="B205" i="5"/>
  <c r="B209" i="5"/>
  <c r="B213" i="5"/>
  <c r="B217" i="5"/>
  <c r="B221" i="5"/>
  <c r="B225" i="5"/>
  <c r="B229" i="5"/>
  <c r="B233" i="5"/>
  <c r="B237" i="5"/>
  <c r="B241" i="5"/>
  <c r="B245" i="5"/>
  <c r="B249" i="5"/>
  <c r="B253" i="5"/>
  <c r="B257" i="5"/>
  <c r="B261" i="5"/>
  <c r="B265" i="5"/>
  <c r="B269" i="5"/>
  <c r="B273" i="5"/>
  <c r="B277" i="5"/>
  <c r="B281" i="5"/>
  <c r="B285" i="5"/>
  <c r="B289" i="5"/>
  <c r="B293" i="5"/>
  <c r="B297" i="5"/>
  <c r="B301" i="5"/>
  <c r="B305" i="5"/>
  <c r="B309" i="5"/>
  <c r="B313" i="5"/>
  <c r="B317" i="5"/>
  <c r="B321" i="5"/>
  <c r="B325" i="5"/>
  <c r="B329" i="5"/>
  <c r="B333" i="5"/>
  <c r="B337" i="5"/>
  <c r="B341" i="5"/>
  <c r="B345" i="5"/>
  <c r="B349" i="5"/>
  <c r="B353" i="5"/>
  <c r="B357" i="5"/>
  <c r="B361" i="5"/>
  <c r="B365" i="5"/>
  <c r="B369" i="5"/>
  <c r="B373" i="5"/>
  <c r="B377" i="5"/>
  <c r="B381" i="5"/>
  <c r="B385" i="5"/>
  <c r="B389" i="5"/>
  <c r="B393" i="5"/>
  <c r="B397" i="5"/>
  <c r="B401" i="5"/>
  <c r="B405" i="5"/>
  <c r="B409" i="5"/>
  <c r="B413" i="5"/>
  <c r="B417" i="5"/>
  <c r="B421" i="5"/>
  <c r="B425" i="5"/>
  <c r="B429" i="5"/>
  <c r="B433" i="5"/>
  <c r="B437" i="5"/>
  <c r="B441" i="5"/>
  <c r="B445" i="5"/>
  <c r="B449" i="5"/>
  <c r="B453" i="5"/>
  <c r="B457" i="5"/>
  <c r="B461" i="5"/>
  <c r="B465" i="5"/>
  <c r="B469" i="5"/>
  <c r="B473" i="5"/>
  <c r="B477" i="5"/>
  <c r="B481" i="5"/>
  <c r="B485" i="5"/>
  <c r="B489" i="5"/>
  <c r="B493" i="5"/>
  <c r="B497" i="5"/>
  <c r="B501" i="5"/>
  <c r="B505" i="5"/>
  <c r="B509" i="5"/>
  <c r="B513" i="5"/>
  <c r="B517" i="5"/>
  <c r="B521" i="5"/>
  <c r="B525" i="5"/>
  <c r="B529" i="5"/>
  <c r="B533" i="5"/>
  <c r="B537" i="5"/>
  <c r="B541" i="5"/>
  <c r="B545" i="5"/>
  <c r="B6" i="5"/>
  <c r="B14" i="5"/>
  <c r="B22" i="5"/>
  <c r="B30" i="5"/>
  <c r="B38" i="5"/>
  <c r="B46" i="5"/>
  <c r="B54" i="5"/>
  <c r="B62" i="5"/>
  <c r="B70" i="5"/>
  <c r="B78" i="5"/>
  <c r="B86" i="5"/>
  <c r="B94" i="5"/>
  <c r="B102" i="5"/>
  <c r="B110" i="5"/>
  <c r="B118" i="5"/>
  <c r="B126" i="5"/>
  <c r="B134" i="5"/>
  <c r="B142" i="5"/>
  <c r="B150" i="5"/>
  <c r="B158" i="5"/>
  <c r="B166" i="5"/>
  <c r="B170" i="5"/>
  <c r="B174" i="5"/>
  <c r="B178" i="5"/>
  <c r="B182" i="5"/>
  <c r="B186" i="5"/>
  <c r="B190" i="5"/>
  <c r="B194" i="5"/>
  <c r="B198" i="5"/>
  <c r="B202" i="5"/>
  <c r="B206" i="5"/>
  <c r="B210" i="5"/>
  <c r="B214" i="5"/>
  <c r="B218" i="5"/>
  <c r="B222" i="5"/>
  <c r="B226" i="5"/>
  <c r="B230" i="5"/>
  <c r="B234" i="5"/>
  <c r="B238" i="5"/>
  <c r="B242" i="5"/>
  <c r="B246" i="5"/>
  <c r="B250" i="5"/>
  <c r="B254" i="5"/>
  <c r="B258" i="5"/>
  <c r="B262" i="5"/>
  <c r="B266" i="5"/>
  <c r="B270" i="5"/>
  <c r="B274" i="5"/>
  <c r="B278" i="5"/>
  <c r="B282" i="5"/>
  <c r="B286" i="5"/>
  <c r="B290" i="5"/>
  <c r="B294" i="5"/>
  <c r="B298" i="5"/>
  <c r="B302" i="5"/>
  <c r="B306" i="5"/>
  <c r="B310" i="5"/>
  <c r="B314" i="5"/>
  <c r="B318" i="5"/>
  <c r="B322" i="5"/>
  <c r="B326" i="5"/>
  <c r="B330" i="5"/>
  <c r="B334" i="5"/>
  <c r="B338" i="5"/>
  <c r="B342" i="5"/>
  <c r="B346" i="5"/>
  <c r="B350" i="5"/>
  <c r="B354" i="5"/>
  <c r="B358" i="5"/>
  <c r="B362" i="5"/>
  <c r="B366" i="5"/>
  <c r="B370" i="5"/>
  <c r="B374" i="5"/>
  <c r="B378" i="5"/>
  <c r="B382" i="5"/>
  <c r="B386" i="5"/>
  <c r="B390" i="5"/>
  <c r="B394" i="5"/>
  <c r="B398" i="5"/>
  <c r="B402" i="5"/>
  <c r="B406" i="5"/>
  <c r="B410" i="5"/>
  <c r="B414" i="5"/>
  <c r="B418" i="5"/>
  <c r="B422" i="5"/>
  <c r="B426" i="5"/>
  <c r="B430" i="5"/>
  <c r="B434" i="5"/>
  <c r="B438" i="5"/>
  <c r="B442" i="5"/>
  <c r="B446" i="5"/>
  <c r="B450" i="5"/>
  <c r="B454" i="5"/>
  <c r="B458" i="5"/>
  <c r="B462" i="5"/>
  <c r="B466" i="5"/>
  <c r="B470" i="5"/>
  <c r="B474" i="5"/>
  <c r="B478" i="5"/>
  <c r="B482" i="5"/>
  <c r="B486" i="5"/>
  <c r="B490" i="5"/>
  <c r="B494" i="5"/>
  <c r="B498" i="5"/>
  <c r="B502" i="5"/>
  <c r="B506" i="5"/>
  <c r="B510" i="5"/>
  <c r="B514" i="5"/>
  <c r="B518" i="5"/>
  <c r="B522" i="5"/>
  <c r="B526" i="5"/>
  <c r="B530" i="5"/>
  <c r="B534" i="5"/>
  <c r="B538" i="5"/>
  <c r="B542" i="5"/>
  <c r="B546" i="5"/>
  <c r="B550" i="5"/>
  <c r="B554" i="5"/>
  <c r="B558" i="5"/>
  <c r="B562" i="5"/>
  <c r="B566" i="5"/>
  <c r="B570" i="5"/>
  <c r="B574" i="5"/>
  <c r="B578" i="5"/>
  <c r="B582" i="5"/>
  <c r="B586" i="5"/>
  <c r="B590" i="5"/>
  <c r="B594" i="5"/>
  <c r="B598" i="5"/>
  <c r="B602" i="5"/>
  <c r="B606" i="5"/>
  <c r="B610" i="5"/>
  <c r="B614" i="5"/>
  <c r="B618" i="5"/>
  <c r="B622" i="5"/>
  <c r="B626" i="5"/>
  <c r="B630" i="5"/>
  <c r="B634" i="5"/>
  <c r="B638" i="5"/>
  <c r="B642" i="5"/>
  <c r="B646" i="5"/>
  <c r="B650" i="5"/>
  <c r="B654" i="5"/>
  <c r="B658" i="5"/>
  <c r="B662" i="5"/>
  <c r="B666" i="5"/>
  <c r="B670" i="5"/>
  <c r="B674" i="5"/>
  <c r="B678" i="5"/>
  <c r="B682" i="5"/>
  <c r="B686" i="5"/>
  <c r="B690" i="5"/>
  <c r="B694" i="5"/>
  <c r="B698" i="5"/>
  <c r="B702" i="5"/>
  <c r="B706" i="5"/>
  <c r="B710" i="5"/>
  <c r="B714" i="5"/>
  <c r="B718" i="5"/>
  <c r="B17" i="5"/>
  <c r="B33" i="5"/>
  <c r="B49" i="5"/>
  <c r="B65" i="5"/>
  <c r="B81" i="5"/>
  <c r="B97" i="5"/>
  <c r="B113" i="5"/>
  <c r="B129" i="5"/>
  <c r="B145" i="5"/>
  <c r="B161" i="5"/>
  <c r="B171" i="5"/>
  <c r="B179" i="5"/>
  <c r="B187" i="5"/>
  <c r="B195" i="5"/>
  <c r="B203" i="5"/>
  <c r="B211" i="5"/>
  <c r="B219" i="5"/>
  <c r="B227" i="5"/>
  <c r="B235" i="5"/>
  <c r="B243" i="5"/>
  <c r="B251" i="5"/>
  <c r="B259" i="5"/>
  <c r="B267" i="5"/>
  <c r="B275" i="5"/>
  <c r="B283" i="5"/>
  <c r="B291" i="5"/>
  <c r="B299" i="5"/>
  <c r="B307" i="5"/>
  <c r="B315" i="5"/>
  <c r="B323" i="5"/>
  <c r="B331" i="5"/>
  <c r="B339" i="5"/>
  <c r="B347" i="5"/>
  <c r="B355" i="5"/>
  <c r="B363" i="5"/>
  <c r="B371" i="5"/>
  <c r="B379" i="5"/>
  <c r="B387" i="5"/>
  <c r="B395" i="5"/>
  <c r="B403" i="5"/>
  <c r="B411" i="5"/>
  <c r="B419" i="5"/>
  <c r="B427" i="5"/>
  <c r="B435" i="5"/>
  <c r="B443" i="5"/>
  <c r="B451" i="5"/>
  <c r="B459" i="5"/>
  <c r="B467" i="5"/>
  <c r="B475" i="5"/>
  <c r="B483" i="5"/>
  <c r="B491" i="5"/>
  <c r="B499" i="5"/>
  <c r="B507" i="5"/>
  <c r="B515" i="5"/>
  <c r="B523" i="5"/>
  <c r="B531" i="5"/>
  <c r="B539" i="5"/>
  <c r="B547" i="5"/>
  <c r="B552" i="5"/>
  <c r="B557" i="5"/>
  <c r="B563" i="5"/>
  <c r="B568" i="5"/>
  <c r="B573" i="5"/>
  <c r="B579" i="5"/>
  <c r="B584" i="5"/>
  <c r="B589" i="5"/>
  <c r="B595" i="5"/>
  <c r="B600" i="5"/>
  <c r="B605" i="5"/>
  <c r="B611" i="5"/>
  <c r="B616" i="5"/>
  <c r="B621" i="5"/>
  <c r="B627" i="5"/>
  <c r="B632" i="5"/>
  <c r="B637" i="5"/>
  <c r="B643" i="5"/>
  <c r="B648" i="5"/>
  <c r="B653" i="5"/>
  <c r="B659" i="5"/>
  <c r="B664" i="5"/>
  <c r="B669" i="5"/>
  <c r="B675" i="5"/>
  <c r="B680" i="5"/>
  <c r="B685" i="5"/>
  <c r="B691" i="5"/>
  <c r="B696" i="5"/>
  <c r="B701" i="5"/>
  <c r="B707" i="5"/>
  <c r="B712" i="5"/>
  <c r="B717" i="5"/>
  <c r="B722" i="5"/>
  <c r="B726" i="5"/>
  <c r="B730" i="5"/>
  <c r="B734" i="5"/>
  <c r="B738" i="5"/>
  <c r="B742" i="5"/>
  <c r="B746" i="5"/>
  <c r="B750" i="5"/>
  <c r="B754" i="5"/>
  <c r="B758" i="5"/>
  <c r="B762" i="5"/>
  <c r="B766" i="5"/>
  <c r="B770" i="5"/>
  <c r="B774" i="5"/>
  <c r="B778" i="5"/>
  <c r="B782" i="5"/>
  <c r="B786" i="5"/>
  <c r="B790" i="5"/>
  <c r="B794" i="5"/>
  <c r="B798" i="5"/>
  <c r="B802" i="5"/>
  <c r="B806" i="5"/>
  <c r="B810" i="5"/>
  <c r="B814" i="5"/>
  <c r="B818" i="5"/>
  <c r="B822" i="5"/>
  <c r="B826" i="5"/>
  <c r="B830" i="5"/>
  <c r="B834" i="5"/>
  <c r="B838" i="5"/>
  <c r="B842" i="5"/>
  <c r="B846" i="5"/>
  <c r="B850" i="5"/>
  <c r="B854" i="5"/>
  <c r="B858" i="5"/>
  <c r="B862" i="5"/>
  <c r="B866" i="5"/>
  <c r="B870" i="5"/>
  <c r="B874" i="5"/>
  <c r="B878" i="5"/>
  <c r="B882" i="5"/>
  <c r="B886" i="5"/>
  <c r="B890" i="5"/>
  <c r="B894" i="5"/>
  <c r="B898" i="5"/>
  <c r="B902" i="5"/>
  <c r="B906" i="5"/>
  <c r="B910" i="5"/>
  <c r="B914" i="5"/>
  <c r="B918" i="5"/>
  <c r="B922" i="5"/>
  <c r="B926" i="5"/>
  <c r="B930" i="5"/>
  <c r="B934" i="5"/>
  <c r="B938" i="5"/>
  <c r="B942" i="5"/>
  <c r="B946" i="5"/>
  <c r="B950" i="5"/>
  <c r="B954" i="5"/>
  <c r="B958" i="5"/>
  <c r="B962" i="5"/>
  <c r="B966" i="5"/>
  <c r="B970" i="5"/>
  <c r="B974" i="5"/>
  <c r="B978" i="5"/>
  <c r="B982" i="5"/>
  <c r="B986" i="5"/>
  <c r="B990" i="5"/>
  <c r="B994" i="5"/>
  <c r="B998" i="5"/>
  <c r="B1002" i="5"/>
  <c r="B1006" i="5"/>
  <c r="B1010" i="5"/>
  <c r="B1014" i="5"/>
  <c r="B18" i="5"/>
  <c r="B34" i="5"/>
  <c r="B50" i="5"/>
  <c r="B66" i="5"/>
  <c r="B82" i="5"/>
  <c r="B98" i="5"/>
  <c r="B114" i="5"/>
  <c r="B130" i="5"/>
  <c r="B146" i="5"/>
  <c r="B162" i="5"/>
  <c r="B172" i="5"/>
  <c r="B180" i="5"/>
  <c r="B188" i="5"/>
  <c r="B196" i="5"/>
  <c r="B204" i="5"/>
  <c r="B212" i="5"/>
  <c r="B220" i="5"/>
  <c r="B228" i="5"/>
  <c r="B236" i="5"/>
  <c r="B244" i="5"/>
  <c r="B252" i="5"/>
  <c r="B260" i="5"/>
  <c r="B268" i="5"/>
  <c r="B276" i="5"/>
  <c r="B284" i="5"/>
  <c r="B292" i="5"/>
  <c r="B300" i="5"/>
  <c r="B308" i="5"/>
  <c r="B316" i="5"/>
  <c r="B324" i="5"/>
  <c r="B332" i="5"/>
  <c r="B340" i="5"/>
  <c r="B348" i="5"/>
  <c r="B356" i="5"/>
  <c r="B364" i="5"/>
  <c r="B372" i="5"/>
  <c r="B380" i="5"/>
  <c r="B388" i="5"/>
  <c r="B396" i="5"/>
  <c r="B404" i="5"/>
  <c r="B412" i="5"/>
  <c r="B420" i="5"/>
  <c r="B428" i="5"/>
  <c r="B436" i="5"/>
  <c r="B444" i="5"/>
  <c r="B452" i="5"/>
  <c r="B460" i="5"/>
  <c r="B468" i="5"/>
  <c r="B476" i="5"/>
  <c r="B484" i="5"/>
  <c r="B492" i="5"/>
  <c r="B500" i="5"/>
  <c r="B508" i="5"/>
  <c r="B516" i="5"/>
  <c r="B524" i="5"/>
  <c r="B532" i="5"/>
  <c r="B540" i="5"/>
  <c r="B548" i="5"/>
  <c r="B553" i="5"/>
  <c r="B559" i="5"/>
  <c r="B564" i="5"/>
  <c r="B569" i="5"/>
  <c r="B575" i="5"/>
  <c r="B580" i="5"/>
  <c r="B585" i="5"/>
  <c r="B591" i="5"/>
  <c r="B596" i="5"/>
  <c r="B601" i="5"/>
  <c r="B607" i="5"/>
  <c r="B612" i="5"/>
  <c r="B617" i="5"/>
  <c r="B623" i="5"/>
  <c r="B628" i="5"/>
  <c r="B633" i="5"/>
  <c r="B639" i="5"/>
  <c r="B644" i="5"/>
  <c r="B649" i="5"/>
  <c r="B655" i="5"/>
  <c r="B660" i="5"/>
  <c r="B665" i="5"/>
  <c r="B671" i="5"/>
  <c r="B676" i="5"/>
  <c r="B681" i="5"/>
  <c r="B687" i="5"/>
  <c r="B692" i="5"/>
  <c r="B697" i="5"/>
  <c r="B703" i="5"/>
  <c r="B708" i="5"/>
  <c r="B713" i="5"/>
  <c r="B719" i="5"/>
  <c r="B723" i="5"/>
  <c r="B727" i="5"/>
  <c r="B731" i="5"/>
  <c r="B735" i="5"/>
  <c r="B739" i="5"/>
  <c r="B743" i="5"/>
  <c r="B747" i="5"/>
  <c r="B751" i="5"/>
  <c r="B755" i="5"/>
  <c r="B759" i="5"/>
  <c r="B763" i="5"/>
  <c r="B767" i="5"/>
  <c r="B771" i="5"/>
  <c r="B775" i="5"/>
  <c r="B779" i="5"/>
  <c r="B783" i="5"/>
  <c r="B787" i="5"/>
  <c r="B791" i="5"/>
  <c r="B795" i="5"/>
  <c r="B799" i="5"/>
  <c r="B803" i="5"/>
  <c r="B807" i="5"/>
  <c r="B811" i="5"/>
  <c r="B815" i="5"/>
  <c r="B819" i="5"/>
  <c r="B823" i="5"/>
  <c r="B827" i="5"/>
  <c r="B831" i="5"/>
  <c r="B835" i="5"/>
  <c r="B839" i="5"/>
  <c r="B843" i="5"/>
  <c r="B847" i="5"/>
  <c r="B851" i="5"/>
  <c r="B855" i="5"/>
  <c r="B859" i="5"/>
  <c r="B863" i="5"/>
  <c r="B867" i="5"/>
  <c r="B871" i="5"/>
  <c r="B875" i="5"/>
  <c r="B879" i="5"/>
  <c r="B883" i="5"/>
  <c r="B887" i="5"/>
  <c r="B891" i="5"/>
  <c r="B895" i="5"/>
  <c r="B899" i="5"/>
  <c r="B903" i="5"/>
  <c r="B907" i="5"/>
  <c r="B911" i="5"/>
  <c r="B915" i="5"/>
  <c r="B919" i="5"/>
  <c r="B923" i="5"/>
  <c r="B927" i="5"/>
  <c r="B931" i="5"/>
  <c r="B935" i="5"/>
  <c r="B939" i="5"/>
  <c r="B943" i="5"/>
  <c r="B947" i="5"/>
  <c r="B951" i="5"/>
  <c r="B955" i="5"/>
  <c r="B959" i="5"/>
  <c r="B963" i="5"/>
  <c r="B967" i="5"/>
  <c r="B971" i="5"/>
  <c r="B975" i="5"/>
  <c r="B979" i="5"/>
  <c r="B983" i="5"/>
  <c r="B987" i="5"/>
  <c r="B991" i="5"/>
  <c r="B995" i="5"/>
  <c r="B999" i="5"/>
  <c r="B1003" i="5"/>
  <c r="B1007" i="5"/>
  <c r="B1011" i="5"/>
  <c r="B1015" i="5"/>
  <c r="B1019" i="5"/>
  <c r="B1023" i="5"/>
  <c r="B1027" i="5"/>
  <c r="B1031" i="5"/>
  <c r="B1035" i="5"/>
  <c r="B1039" i="5"/>
  <c r="B1043" i="5"/>
  <c r="B1047" i="5"/>
  <c r="B1051" i="5"/>
  <c r="B1055" i="5"/>
  <c r="B1059" i="5"/>
  <c r="B1063" i="5"/>
  <c r="B1067" i="5"/>
  <c r="B1071" i="5"/>
  <c r="B1075" i="5"/>
  <c r="B1079" i="5"/>
  <c r="B1083" i="5"/>
  <c r="B1087" i="5"/>
  <c r="B1091" i="5"/>
  <c r="B1095" i="5"/>
  <c r="B1099" i="5"/>
  <c r="B1103" i="5"/>
  <c r="B1107" i="5"/>
  <c r="B1111" i="5"/>
  <c r="B1115" i="5"/>
  <c r="B1119" i="5"/>
  <c r="B1123" i="5"/>
  <c r="B1127" i="5"/>
  <c r="B1131" i="5"/>
  <c r="B1135" i="5"/>
  <c r="B1139" i="5"/>
  <c r="B1143" i="5"/>
  <c r="B1147" i="5"/>
  <c r="B1151" i="5"/>
  <c r="B1155" i="5"/>
  <c r="B1159" i="5"/>
  <c r="B1163" i="5"/>
  <c r="B9" i="5"/>
  <c r="B25" i="5"/>
  <c r="B41" i="5"/>
  <c r="B57" i="5"/>
  <c r="B73" i="5"/>
  <c r="B89" i="5"/>
  <c r="B105" i="5"/>
  <c r="B121" i="5"/>
  <c r="B137" i="5"/>
  <c r="B153" i="5"/>
  <c r="B167" i="5"/>
  <c r="B175" i="5"/>
  <c r="B183" i="5"/>
  <c r="B191" i="5"/>
  <c r="B199" i="5"/>
  <c r="B207" i="5"/>
  <c r="B215" i="5"/>
  <c r="B223" i="5"/>
  <c r="B231" i="5"/>
  <c r="B239" i="5"/>
  <c r="B247" i="5"/>
  <c r="B255" i="5"/>
  <c r="B263" i="5"/>
  <c r="B271" i="5"/>
  <c r="B279" i="5"/>
  <c r="B287" i="5"/>
  <c r="B295" i="5"/>
  <c r="B303" i="5"/>
  <c r="B311" i="5"/>
  <c r="B319" i="5"/>
  <c r="B327" i="5"/>
  <c r="B335" i="5"/>
  <c r="B343" i="5"/>
  <c r="B351" i="5"/>
  <c r="B359" i="5"/>
  <c r="B367" i="5"/>
  <c r="B375" i="5"/>
  <c r="B383" i="5"/>
  <c r="B391" i="5"/>
  <c r="B399" i="5"/>
  <c r="B407" i="5"/>
  <c r="B415" i="5"/>
  <c r="B423" i="5"/>
  <c r="B431" i="5"/>
  <c r="B439" i="5"/>
  <c r="B447" i="5"/>
  <c r="B455" i="5"/>
  <c r="B463" i="5"/>
  <c r="B471" i="5"/>
  <c r="B479" i="5"/>
  <c r="B487" i="5"/>
  <c r="B495" i="5"/>
  <c r="B503" i="5"/>
  <c r="B511" i="5"/>
  <c r="B58" i="5"/>
  <c r="B122" i="5"/>
  <c r="B176" i="5"/>
  <c r="B208" i="5"/>
  <c r="B240" i="5"/>
  <c r="B272" i="5"/>
  <c r="B304" i="5"/>
  <c r="B336" i="5"/>
  <c r="B368" i="5"/>
  <c r="B400" i="5"/>
  <c r="B432" i="5"/>
  <c r="B464" i="5"/>
  <c r="B496" i="5"/>
  <c r="B520" i="5"/>
  <c r="B536" i="5"/>
  <c r="B551" i="5"/>
  <c r="B561" i="5"/>
  <c r="B572" i="5"/>
  <c r="B583" i="5"/>
  <c r="B593" i="5"/>
  <c r="B604" i="5"/>
  <c r="B615" i="5"/>
  <c r="B625" i="5"/>
  <c r="B636" i="5"/>
  <c r="B647" i="5"/>
  <c r="B657" i="5"/>
  <c r="B668" i="5"/>
  <c r="B679" i="5"/>
  <c r="B689" i="5"/>
  <c r="B700" i="5"/>
  <c r="B711" i="5"/>
  <c r="B721" i="5"/>
  <c r="B729" i="5"/>
  <c r="B737" i="5"/>
  <c r="B745" i="5"/>
  <c r="B753" i="5"/>
  <c r="B761" i="5"/>
  <c r="B769" i="5"/>
  <c r="B777" i="5"/>
  <c r="B785" i="5"/>
  <c r="B793" i="5"/>
  <c r="B801" i="5"/>
  <c r="B809" i="5"/>
  <c r="B817" i="5"/>
  <c r="B825" i="5"/>
  <c r="B833" i="5"/>
  <c r="B841" i="5"/>
  <c r="B849" i="5"/>
  <c r="B857" i="5"/>
  <c r="B865" i="5"/>
  <c r="B873" i="5"/>
  <c r="B881" i="5"/>
  <c r="B889" i="5"/>
  <c r="B897" i="5"/>
  <c r="B905" i="5"/>
  <c r="B913" i="5"/>
  <c r="B921" i="5"/>
  <c r="B929" i="5"/>
  <c r="B937" i="5"/>
  <c r="B945" i="5"/>
  <c r="B953" i="5"/>
  <c r="B961" i="5"/>
  <c r="B969" i="5"/>
  <c r="B10" i="5"/>
  <c r="B74" i="5"/>
  <c r="B138" i="5"/>
  <c r="B184" i="5"/>
  <c r="B216" i="5"/>
  <c r="B248" i="5"/>
  <c r="B280" i="5"/>
  <c r="B312" i="5"/>
  <c r="B344" i="5"/>
  <c r="B376" i="5"/>
  <c r="B408" i="5"/>
  <c r="B440" i="5"/>
  <c r="B472" i="5"/>
  <c r="B504" i="5"/>
  <c r="B527" i="5"/>
  <c r="B543" i="5"/>
  <c r="B555" i="5"/>
  <c r="B565" i="5"/>
  <c r="B576" i="5"/>
  <c r="B587" i="5"/>
  <c r="B597" i="5"/>
  <c r="B608" i="5"/>
  <c r="B619" i="5"/>
  <c r="B629" i="5"/>
  <c r="B640" i="5"/>
  <c r="B651" i="5"/>
  <c r="B661" i="5"/>
  <c r="B672" i="5"/>
  <c r="B683" i="5"/>
  <c r="B693" i="5"/>
  <c r="B704" i="5"/>
  <c r="B715" i="5"/>
  <c r="B724" i="5"/>
  <c r="B732" i="5"/>
  <c r="B740" i="5"/>
  <c r="B748" i="5"/>
  <c r="B756" i="5"/>
  <c r="B764" i="5"/>
  <c r="B772" i="5"/>
  <c r="B780" i="5"/>
  <c r="B788" i="5"/>
  <c r="B796" i="5"/>
  <c r="B804" i="5"/>
  <c r="B812" i="5"/>
  <c r="B820" i="5"/>
  <c r="B828" i="5"/>
  <c r="B836" i="5"/>
  <c r="B844" i="5"/>
  <c r="B852" i="5"/>
  <c r="B860" i="5"/>
  <c r="B868" i="5"/>
  <c r="B876" i="5"/>
  <c r="B884" i="5"/>
  <c r="B892" i="5"/>
  <c r="B900" i="5"/>
  <c r="B908" i="5"/>
  <c r="B916" i="5"/>
  <c r="B924" i="5"/>
  <c r="B932" i="5"/>
  <c r="B940" i="5"/>
  <c r="B948" i="5"/>
  <c r="B956" i="5"/>
  <c r="B964" i="5"/>
  <c r="B972" i="5"/>
  <c r="B980" i="5"/>
  <c r="B988" i="5"/>
  <c r="B996" i="5"/>
  <c r="B1004" i="5"/>
  <c r="B1012" i="5"/>
  <c r="B1018" i="5"/>
  <c r="B1024" i="5"/>
  <c r="B1029" i="5"/>
  <c r="B1034" i="5"/>
  <c r="B1040" i="5"/>
  <c r="B1045" i="5"/>
  <c r="B1050" i="5"/>
  <c r="B1056" i="5"/>
  <c r="B1061" i="5"/>
  <c r="B1066" i="5"/>
  <c r="B1072" i="5"/>
  <c r="B1077" i="5"/>
  <c r="B1082" i="5"/>
  <c r="B1088" i="5"/>
  <c r="B1093" i="5"/>
  <c r="B1098" i="5"/>
  <c r="B26" i="5"/>
  <c r="B90" i="5"/>
  <c r="B154" i="5"/>
  <c r="B192" i="5"/>
  <c r="B224" i="5"/>
  <c r="B256" i="5"/>
  <c r="B288" i="5"/>
  <c r="B320" i="5"/>
  <c r="B352" i="5"/>
  <c r="B384" i="5"/>
  <c r="B416" i="5"/>
  <c r="B448" i="5"/>
  <c r="B480" i="5"/>
  <c r="B512" i="5"/>
  <c r="B528" i="5"/>
  <c r="B544" i="5"/>
  <c r="B556" i="5"/>
  <c r="B567" i="5"/>
  <c r="B577" i="5"/>
  <c r="B588" i="5"/>
  <c r="B599" i="5"/>
  <c r="B609" i="5"/>
  <c r="B620" i="5"/>
  <c r="B631" i="5"/>
  <c r="B641" i="5"/>
  <c r="B652" i="5"/>
  <c r="B663" i="5"/>
  <c r="B673" i="5"/>
  <c r="B684" i="5"/>
  <c r="B695" i="5"/>
  <c r="B705" i="5"/>
  <c r="B716" i="5"/>
  <c r="B725" i="5"/>
  <c r="B733" i="5"/>
  <c r="B741" i="5"/>
  <c r="B749" i="5"/>
  <c r="B757" i="5"/>
  <c r="B765" i="5"/>
  <c r="B773" i="5"/>
  <c r="B781" i="5"/>
  <c r="B789" i="5"/>
  <c r="B797" i="5"/>
  <c r="B805" i="5"/>
  <c r="B813" i="5"/>
  <c r="B821" i="5"/>
  <c r="B829" i="5"/>
  <c r="B837" i="5"/>
  <c r="B845" i="5"/>
  <c r="B853" i="5"/>
  <c r="B861" i="5"/>
  <c r="B869" i="5"/>
  <c r="B877" i="5"/>
  <c r="B885" i="5"/>
  <c r="B893" i="5"/>
  <c r="B901" i="5"/>
  <c r="B909" i="5"/>
  <c r="B917" i="5"/>
  <c r="B925" i="5"/>
  <c r="B933" i="5"/>
  <c r="B941" i="5"/>
  <c r="B949" i="5"/>
  <c r="B957" i="5"/>
  <c r="B965" i="5"/>
  <c r="B973" i="5"/>
  <c r="B981" i="5"/>
  <c r="B989" i="5"/>
  <c r="B997" i="5"/>
  <c r="B1005" i="5"/>
  <c r="B1013" i="5"/>
  <c r="B1020" i="5"/>
  <c r="B1025" i="5"/>
  <c r="B1030" i="5"/>
  <c r="B1036" i="5"/>
  <c r="B1041" i="5"/>
  <c r="B1046" i="5"/>
  <c r="B1052" i="5"/>
  <c r="B1057" i="5"/>
  <c r="B1062" i="5"/>
  <c r="B1068" i="5"/>
  <c r="B1073" i="5"/>
  <c r="B1078" i="5"/>
  <c r="B1084" i="5"/>
  <c r="B1089" i="5"/>
  <c r="B1094" i="5"/>
  <c r="B200" i="5"/>
  <c r="B328" i="5"/>
  <c r="B456" i="5"/>
  <c r="B549" i="5"/>
  <c r="B592" i="5"/>
  <c r="B635" i="5"/>
  <c r="B677" i="5"/>
  <c r="B720" i="5"/>
  <c r="B752" i="5"/>
  <c r="B784" i="5"/>
  <c r="B816" i="5"/>
  <c r="B848" i="5"/>
  <c r="B880" i="5"/>
  <c r="B912" i="5"/>
  <c r="B944" i="5"/>
  <c r="B976" i="5"/>
  <c r="B992" i="5"/>
  <c r="B1008" i="5"/>
  <c r="B1021" i="5"/>
  <c r="B1032" i="5"/>
  <c r="B1042" i="5"/>
  <c r="B1053" i="5"/>
  <c r="B1064" i="5"/>
  <c r="B1074" i="5"/>
  <c r="B1085" i="5"/>
  <c r="B1096" i="5"/>
  <c r="B1102" i="5"/>
  <c r="B1108" i="5"/>
  <c r="B1113" i="5"/>
  <c r="B1118" i="5"/>
  <c r="B1124" i="5"/>
  <c r="B1129" i="5"/>
  <c r="B1134" i="5"/>
  <c r="B1140" i="5"/>
  <c r="B1145" i="5"/>
  <c r="B1150" i="5"/>
  <c r="B1156" i="5"/>
  <c r="B1161" i="5"/>
  <c r="B1166" i="5"/>
  <c r="B1170" i="5"/>
  <c r="B1174" i="5"/>
  <c r="B1178" i="5"/>
  <c r="B1182" i="5"/>
  <c r="B1186" i="5"/>
  <c r="B1190" i="5"/>
  <c r="B1194" i="5"/>
  <c r="B1198" i="5"/>
  <c r="B1202" i="5"/>
  <c r="B1206" i="5"/>
  <c r="B1210" i="5"/>
  <c r="B1214" i="5"/>
  <c r="B1218" i="5"/>
  <c r="B1222" i="5"/>
  <c r="B1226" i="5"/>
  <c r="B1230" i="5"/>
  <c r="B1234" i="5"/>
  <c r="B1238" i="5"/>
  <c r="B1242" i="5"/>
  <c r="B1246" i="5"/>
  <c r="B1250" i="5"/>
  <c r="B1254" i="5"/>
  <c r="B1258" i="5"/>
  <c r="B1262" i="5"/>
  <c r="B1266" i="5"/>
  <c r="B1270" i="5"/>
  <c r="B1274" i="5"/>
  <c r="B1278" i="5"/>
  <c r="B1282" i="5"/>
  <c r="B1286" i="5"/>
  <c r="B1290" i="5"/>
  <c r="B1294" i="5"/>
  <c r="B1298" i="5"/>
  <c r="B1302" i="5"/>
  <c r="B1306" i="5"/>
  <c r="B1310" i="5"/>
  <c r="B1314" i="5"/>
  <c r="B1318" i="5"/>
  <c r="B1322" i="5"/>
  <c r="B1326" i="5"/>
  <c r="B1330" i="5"/>
  <c r="B1334" i="5"/>
  <c r="B1338" i="5"/>
  <c r="B1342" i="5"/>
  <c r="B1346" i="5"/>
  <c r="B1350" i="5"/>
  <c r="B1354" i="5"/>
  <c r="B1358" i="5"/>
  <c r="B1362" i="5"/>
  <c r="B1366" i="5"/>
  <c r="B1370" i="5"/>
  <c r="B1374" i="5"/>
  <c r="B1378" i="5"/>
  <c r="B1382" i="5"/>
  <c r="B1386" i="5"/>
  <c r="B1390" i="5"/>
  <c r="B1394" i="5"/>
  <c r="B1398" i="5"/>
  <c r="B1402" i="5"/>
  <c r="B1406" i="5"/>
  <c r="B1410" i="5"/>
  <c r="B1414" i="5"/>
  <c r="B1418" i="5"/>
  <c r="B1422" i="5"/>
  <c r="B1426" i="5"/>
  <c r="B1430" i="5"/>
  <c r="B1434" i="5"/>
  <c r="B1438" i="5"/>
  <c r="B1442" i="5"/>
  <c r="B1446" i="5"/>
  <c r="B1450" i="5"/>
  <c r="B1454" i="5"/>
  <c r="B1458" i="5"/>
  <c r="B1462" i="5"/>
  <c r="B1466" i="5"/>
  <c r="B1470" i="5"/>
  <c r="B1474" i="5"/>
  <c r="B1478" i="5"/>
  <c r="B1482" i="5"/>
  <c r="B1486" i="5"/>
  <c r="B1490" i="5"/>
  <c r="B1494" i="5"/>
  <c r="B1498" i="5"/>
  <c r="B1502" i="5"/>
  <c r="B1506" i="5"/>
  <c r="B1510" i="5"/>
  <c r="B1514" i="5"/>
  <c r="B1518" i="5"/>
  <c r="B1522" i="5"/>
  <c r="B1526" i="5"/>
  <c r="B1530" i="5"/>
  <c r="B1534" i="5"/>
  <c r="B1538" i="5"/>
  <c r="B1542" i="5"/>
  <c r="B1546" i="5"/>
  <c r="B1550" i="5"/>
  <c r="B1554" i="5"/>
  <c r="B1558" i="5"/>
  <c r="B1562" i="5"/>
  <c r="B1566" i="5"/>
  <c r="B1570" i="5"/>
  <c r="B1574" i="5"/>
  <c r="B1578" i="5"/>
  <c r="B1582" i="5"/>
  <c r="B1586" i="5"/>
  <c r="B1590" i="5"/>
  <c r="B1594" i="5"/>
  <c r="B1598" i="5"/>
  <c r="B1602" i="5"/>
  <c r="B1606" i="5"/>
  <c r="B1610" i="5"/>
  <c r="B1614" i="5"/>
  <c r="B1618" i="5"/>
  <c r="B1622" i="5"/>
  <c r="B1626" i="5"/>
  <c r="B1630" i="5"/>
  <c r="B1634" i="5"/>
  <c r="B1638" i="5"/>
  <c r="B1642" i="5"/>
  <c r="B1646" i="5"/>
  <c r="B1650" i="5"/>
  <c r="B1654" i="5"/>
  <c r="B1658" i="5"/>
  <c r="B1662" i="5"/>
  <c r="B1666" i="5"/>
  <c r="B1670" i="5"/>
  <c r="B1674" i="5"/>
  <c r="B1678" i="5"/>
  <c r="B1682" i="5"/>
  <c r="B1686" i="5"/>
  <c r="B1690" i="5"/>
  <c r="B1694" i="5"/>
  <c r="B1698" i="5"/>
  <c r="B1702" i="5"/>
  <c r="B1706" i="5"/>
  <c r="B1710" i="5"/>
  <c r="B1714" i="5"/>
  <c r="B1718" i="5"/>
  <c r="B1722" i="5"/>
  <c r="B1726" i="5"/>
  <c r="B1730" i="5"/>
  <c r="B1734" i="5"/>
  <c r="B1738" i="5"/>
  <c r="B1742" i="5"/>
  <c r="B1746" i="5"/>
  <c r="B1750" i="5"/>
  <c r="B1754" i="5"/>
  <c r="B1758" i="5"/>
  <c r="B1762" i="5"/>
  <c r="B1766" i="5"/>
  <c r="B1770" i="5"/>
  <c r="B1774" i="5"/>
  <c r="B1778" i="5"/>
  <c r="B1782" i="5"/>
  <c r="B1786" i="5"/>
  <c r="B1790" i="5"/>
  <c r="B1794" i="5"/>
  <c r="B1798" i="5"/>
  <c r="B1802" i="5"/>
  <c r="B1806" i="5"/>
  <c r="B1810" i="5"/>
  <c r="B1814" i="5"/>
  <c r="B1818" i="5"/>
  <c r="B1822" i="5"/>
  <c r="B1826" i="5"/>
  <c r="B1830" i="5"/>
  <c r="B1834" i="5"/>
  <c r="B1838" i="5"/>
  <c r="B1842" i="5"/>
  <c r="B1846" i="5"/>
  <c r="B1850" i="5"/>
  <c r="B1854" i="5"/>
  <c r="B1858" i="5"/>
  <c r="B1862" i="5"/>
  <c r="B1866" i="5"/>
  <c r="B1870" i="5"/>
  <c r="B1874" i="5"/>
  <c r="B1878" i="5"/>
  <c r="B1882" i="5"/>
  <c r="B1886" i="5"/>
  <c r="B1890" i="5"/>
  <c r="B1894" i="5"/>
  <c r="B1898" i="5"/>
  <c r="B1902" i="5"/>
  <c r="B1906" i="5"/>
  <c r="B1910" i="5"/>
  <c r="B42" i="5"/>
  <c r="B232" i="5"/>
  <c r="B360" i="5"/>
  <c r="B488" i="5"/>
  <c r="B560" i="5"/>
  <c r="B603" i="5"/>
  <c r="B645" i="5"/>
  <c r="B688" i="5"/>
  <c r="B728" i="5"/>
  <c r="B760" i="5"/>
  <c r="B792" i="5"/>
  <c r="B824" i="5"/>
  <c r="B856" i="5"/>
  <c r="B888" i="5"/>
  <c r="B920" i="5"/>
  <c r="B952" i="5"/>
  <c r="B977" i="5"/>
  <c r="B993" i="5"/>
  <c r="B1009" i="5"/>
  <c r="B1022" i="5"/>
  <c r="B1033" i="5"/>
  <c r="B1044" i="5"/>
  <c r="B1054" i="5"/>
  <c r="B1065" i="5"/>
  <c r="B1076" i="5"/>
  <c r="B1086" i="5"/>
  <c r="B1097" i="5"/>
  <c r="B1104" i="5"/>
  <c r="B1109" i="5"/>
  <c r="B1114" i="5"/>
  <c r="B1120" i="5"/>
  <c r="B1125" i="5"/>
  <c r="B1130" i="5"/>
  <c r="B1136" i="5"/>
  <c r="B1141" i="5"/>
  <c r="B1146" i="5"/>
  <c r="B1152" i="5"/>
  <c r="B1157" i="5"/>
  <c r="B1162" i="5"/>
  <c r="B1167" i="5"/>
  <c r="B1171" i="5"/>
  <c r="B1175" i="5"/>
  <c r="B1179" i="5"/>
  <c r="B1183" i="5"/>
  <c r="B1187" i="5"/>
  <c r="B1191" i="5"/>
  <c r="B1195" i="5"/>
  <c r="B1199" i="5"/>
  <c r="B1203" i="5"/>
  <c r="B1207" i="5"/>
  <c r="B1211" i="5"/>
  <c r="B1215" i="5"/>
  <c r="B1219" i="5"/>
  <c r="B1223" i="5"/>
  <c r="B1227" i="5"/>
  <c r="B1231" i="5"/>
  <c r="B1235" i="5"/>
  <c r="B1239" i="5"/>
  <c r="B1243" i="5"/>
  <c r="B1247" i="5"/>
  <c r="B1251" i="5"/>
  <c r="B1255" i="5"/>
  <c r="B1259" i="5"/>
  <c r="B1263" i="5"/>
  <c r="B1267" i="5"/>
  <c r="B1271" i="5"/>
  <c r="B1275" i="5"/>
  <c r="B1279" i="5"/>
  <c r="B1283" i="5"/>
  <c r="B1287" i="5"/>
  <c r="B1291" i="5"/>
  <c r="B1295" i="5"/>
  <c r="B1299" i="5"/>
  <c r="B1303" i="5"/>
  <c r="B1307" i="5"/>
  <c r="B1311" i="5"/>
  <c r="B1315" i="5"/>
  <c r="B1319" i="5"/>
  <c r="B1323" i="5"/>
  <c r="B1327" i="5"/>
  <c r="B1331" i="5"/>
  <c r="B1335" i="5"/>
  <c r="B1339" i="5"/>
  <c r="B1343" i="5"/>
  <c r="B1347" i="5"/>
  <c r="B1351" i="5"/>
  <c r="B1355" i="5"/>
  <c r="B1359" i="5"/>
  <c r="B1363" i="5"/>
  <c r="B1367" i="5"/>
  <c r="B1371" i="5"/>
  <c r="B1375" i="5"/>
  <c r="B1379" i="5"/>
  <c r="B1383" i="5"/>
  <c r="B1387" i="5"/>
  <c r="B1391" i="5"/>
  <c r="B1395" i="5"/>
  <c r="B1399" i="5"/>
  <c r="B1403" i="5"/>
  <c r="B1407" i="5"/>
  <c r="B1411" i="5"/>
  <c r="B1415" i="5"/>
  <c r="B1419" i="5"/>
  <c r="B1423" i="5"/>
  <c r="B1427" i="5"/>
  <c r="B1431" i="5"/>
  <c r="B1435" i="5"/>
  <c r="B1439" i="5"/>
  <c r="B1443" i="5"/>
  <c r="B1447" i="5"/>
  <c r="B1451" i="5"/>
  <c r="B1455" i="5"/>
  <c r="B1459" i="5"/>
  <c r="B1463" i="5"/>
  <c r="B1467" i="5"/>
  <c r="B1471" i="5"/>
  <c r="B1475" i="5"/>
  <c r="B1479" i="5"/>
  <c r="B1483" i="5"/>
  <c r="B1487" i="5"/>
  <c r="B1491" i="5"/>
  <c r="B1495" i="5"/>
  <c r="B1499" i="5"/>
  <c r="B1503" i="5"/>
  <c r="B1507" i="5"/>
  <c r="B1511" i="5"/>
  <c r="B1515" i="5"/>
  <c r="B1519" i="5"/>
  <c r="B1523" i="5"/>
  <c r="B1527" i="5"/>
  <c r="B1531" i="5"/>
  <c r="B1535" i="5"/>
  <c r="B1539" i="5"/>
  <c r="B1543" i="5"/>
  <c r="B1547" i="5"/>
  <c r="B1551" i="5"/>
  <c r="B1555" i="5"/>
  <c r="B1559" i="5"/>
  <c r="B1563" i="5"/>
  <c r="B1567" i="5"/>
  <c r="B1571" i="5"/>
  <c r="B1575" i="5"/>
  <c r="B1579" i="5"/>
  <c r="B1583" i="5"/>
  <c r="B1587" i="5"/>
  <c r="B1591" i="5"/>
  <c r="B1595" i="5"/>
  <c r="B1599" i="5"/>
  <c r="B1603" i="5"/>
  <c r="B1607" i="5"/>
  <c r="B1611" i="5"/>
  <c r="B1615" i="5"/>
  <c r="B1619" i="5"/>
  <c r="B1623" i="5"/>
  <c r="B1627" i="5"/>
  <c r="B1631" i="5"/>
  <c r="B1635" i="5"/>
  <c r="B1639" i="5"/>
  <c r="B1643" i="5"/>
  <c r="B1647" i="5"/>
  <c r="B1651" i="5"/>
  <c r="B1655" i="5"/>
  <c r="B1659" i="5"/>
  <c r="B1663" i="5"/>
  <c r="B1667" i="5"/>
  <c r="B1671" i="5"/>
  <c r="B1675" i="5"/>
  <c r="B1679" i="5"/>
  <c r="B1683" i="5"/>
  <c r="B1687" i="5"/>
  <c r="B1691" i="5"/>
  <c r="B1695" i="5"/>
  <c r="B1699" i="5"/>
  <c r="B1703" i="5"/>
  <c r="B1707" i="5"/>
  <c r="B1711" i="5"/>
  <c r="B1715" i="5"/>
  <c r="B1719" i="5"/>
  <c r="B1723" i="5"/>
  <c r="B1727" i="5"/>
  <c r="B1731" i="5"/>
  <c r="B1735" i="5"/>
  <c r="B1739" i="5"/>
  <c r="B1743" i="5"/>
  <c r="B1747" i="5"/>
  <c r="B1751" i="5"/>
  <c r="B1755" i="5"/>
  <c r="B1759" i="5"/>
  <c r="B1763" i="5"/>
  <c r="B1767" i="5"/>
  <c r="B1771" i="5"/>
  <c r="B1775" i="5"/>
  <c r="B1779" i="5"/>
  <c r="B1783" i="5"/>
  <c r="B1787" i="5"/>
  <c r="B1791" i="5"/>
  <c r="B1795" i="5"/>
  <c r="B1799" i="5"/>
  <c r="B1803" i="5"/>
  <c r="B1807" i="5"/>
  <c r="B1811" i="5"/>
  <c r="B1815" i="5"/>
  <c r="B1819" i="5"/>
  <c r="B1823" i="5"/>
  <c r="B1827" i="5"/>
  <c r="B1831" i="5"/>
  <c r="B1835" i="5"/>
  <c r="B1839" i="5"/>
  <c r="B1843" i="5"/>
  <c r="B1847" i="5"/>
  <c r="B1851" i="5"/>
  <c r="B1855" i="5"/>
  <c r="B1859" i="5"/>
  <c r="B1863" i="5"/>
  <c r="B1867" i="5"/>
  <c r="B1871" i="5"/>
  <c r="B1875" i="5"/>
  <c r="B1879" i="5"/>
  <c r="B1883" i="5"/>
  <c r="B1887" i="5"/>
  <c r="B1891" i="5"/>
  <c r="B1895" i="5"/>
  <c r="B1899" i="5"/>
  <c r="B1903" i="5"/>
  <c r="B1907" i="5"/>
  <c r="B1911" i="5"/>
  <c r="B1915" i="5"/>
  <c r="B1919" i="5"/>
  <c r="B1923" i="5"/>
  <c r="B1927" i="5"/>
  <c r="B1931" i="5"/>
  <c r="B1935" i="5"/>
  <c r="B1939" i="5"/>
  <c r="B1943" i="5"/>
  <c r="B1947" i="5"/>
  <c r="B1951" i="5"/>
  <c r="B1955" i="5"/>
  <c r="B1959" i="5"/>
  <c r="B1963" i="5"/>
  <c r="B1967" i="5"/>
  <c r="B1971" i="5"/>
  <c r="B1975" i="5"/>
  <c r="B1979" i="5"/>
  <c r="B1983" i="5"/>
  <c r="B1987" i="5"/>
  <c r="B1991" i="5"/>
  <c r="B1995" i="5"/>
  <c r="B1999" i="5"/>
  <c r="B2003" i="5"/>
  <c r="B2007" i="5"/>
  <c r="B2011" i="5"/>
  <c r="B2015" i="5"/>
  <c r="B2019" i="5"/>
  <c r="B2023" i="5"/>
  <c r="B2027" i="5"/>
  <c r="B2031" i="5"/>
  <c r="B2035" i="5"/>
  <c r="B2039" i="5"/>
  <c r="B2043" i="5"/>
  <c r="B2047" i="5"/>
  <c r="B2051" i="5"/>
  <c r="B2055" i="5"/>
  <c r="B2059" i="5"/>
  <c r="B2063" i="5"/>
  <c r="B2067" i="5"/>
  <c r="B2071" i="5"/>
  <c r="B2075" i="5"/>
  <c r="B2079" i="5"/>
  <c r="B2083" i="5"/>
  <c r="B2087" i="5"/>
  <c r="B2091" i="5"/>
  <c r="B2095" i="5"/>
  <c r="B2099" i="5"/>
  <c r="B2103" i="5"/>
  <c r="B2107" i="5"/>
  <c r="B2111" i="5"/>
  <c r="B2115" i="5"/>
  <c r="B2119" i="5"/>
  <c r="B2123" i="5"/>
  <c r="B2127" i="5"/>
  <c r="B2131" i="5"/>
  <c r="B2" i="5"/>
  <c r="B106" i="5"/>
  <c r="B264" i="5"/>
  <c r="B392" i="5"/>
  <c r="B519" i="5"/>
  <c r="B571" i="5"/>
  <c r="B613" i="5"/>
  <c r="B656" i="5"/>
  <c r="B699" i="5"/>
  <c r="B736" i="5"/>
  <c r="B768" i="5"/>
  <c r="B800" i="5"/>
  <c r="B832" i="5"/>
  <c r="B864" i="5"/>
  <c r="B896" i="5"/>
  <c r="B928" i="5"/>
  <c r="B960" i="5"/>
  <c r="B984" i="5"/>
  <c r="B1000" i="5"/>
  <c r="B1016" i="5"/>
  <c r="B1026" i="5"/>
  <c r="B1037" i="5"/>
  <c r="B1048" i="5"/>
  <c r="B1058" i="5"/>
  <c r="B1069" i="5"/>
  <c r="B1080" i="5"/>
  <c r="B1090" i="5"/>
  <c r="B1100" i="5"/>
  <c r="B1105" i="5"/>
  <c r="B1110" i="5"/>
  <c r="B1116" i="5"/>
  <c r="B1121" i="5"/>
  <c r="B1126" i="5"/>
  <c r="B1132" i="5"/>
  <c r="B1137" i="5"/>
  <c r="B1142" i="5"/>
  <c r="B1148" i="5"/>
  <c r="B1153" i="5"/>
  <c r="B1158" i="5"/>
  <c r="B1164" i="5"/>
  <c r="B1168" i="5"/>
  <c r="B1172" i="5"/>
  <c r="B1176" i="5"/>
  <c r="B1180" i="5"/>
  <c r="B1184" i="5"/>
  <c r="B1188" i="5"/>
  <c r="B1192" i="5"/>
  <c r="B1196" i="5"/>
  <c r="B1200" i="5"/>
  <c r="B1204" i="5"/>
  <c r="B1208" i="5"/>
  <c r="B1212" i="5"/>
  <c r="B1216" i="5"/>
  <c r="B1220" i="5"/>
  <c r="B1224" i="5"/>
  <c r="B1228" i="5"/>
  <c r="B1232" i="5"/>
  <c r="B1236" i="5"/>
  <c r="B1240" i="5"/>
  <c r="B1244" i="5"/>
  <c r="B1248" i="5"/>
  <c r="B1252" i="5"/>
  <c r="B1256" i="5"/>
  <c r="B1260" i="5"/>
  <c r="B1264" i="5"/>
  <c r="B1268" i="5"/>
  <c r="B1272" i="5"/>
  <c r="B1276" i="5"/>
  <c r="B1280" i="5"/>
  <c r="B1284" i="5"/>
  <c r="B1288" i="5"/>
  <c r="B1292" i="5"/>
  <c r="B1296" i="5"/>
  <c r="B1300" i="5"/>
  <c r="B1304" i="5"/>
  <c r="B1308" i="5"/>
  <c r="B1312" i="5"/>
  <c r="B1316" i="5"/>
  <c r="B1320" i="5"/>
  <c r="B1324" i="5"/>
  <c r="B1328" i="5"/>
  <c r="B1332" i="5"/>
  <c r="B1336" i="5"/>
  <c r="B1340" i="5"/>
  <c r="B1344" i="5"/>
  <c r="B1348" i="5"/>
  <c r="B1352" i="5"/>
  <c r="B1356" i="5"/>
  <c r="B1360" i="5"/>
  <c r="B1364" i="5"/>
  <c r="B1368" i="5"/>
  <c r="B1372" i="5"/>
  <c r="B1376" i="5"/>
  <c r="B1380" i="5"/>
  <c r="B1384" i="5"/>
  <c r="B1388" i="5"/>
  <c r="B1392" i="5"/>
  <c r="B1396" i="5"/>
  <c r="B1400" i="5"/>
  <c r="B1404" i="5"/>
  <c r="B1408" i="5"/>
  <c r="B1412" i="5"/>
  <c r="B1416" i="5"/>
  <c r="B1420" i="5"/>
  <c r="B1424" i="5"/>
  <c r="B1428" i="5"/>
  <c r="B1432" i="5"/>
  <c r="B1436" i="5"/>
  <c r="B1440" i="5"/>
  <c r="B1444" i="5"/>
  <c r="B1448" i="5"/>
  <c r="B1452" i="5"/>
  <c r="B1456" i="5"/>
  <c r="B1460" i="5"/>
  <c r="B1464" i="5"/>
  <c r="B1468" i="5"/>
  <c r="B1472" i="5"/>
  <c r="B1476" i="5"/>
  <c r="B1480" i="5"/>
  <c r="B1484" i="5"/>
  <c r="B1488" i="5"/>
  <c r="B1492" i="5"/>
  <c r="B1496" i="5"/>
  <c r="B1500" i="5"/>
  <c r="B1504" i="5"/>
  <c r="B1508" i="5"/>
  <c r="B1512" i="5"/>
  <c r="B1516" i="5"/>
  <c r="B1520" i="5"/>
  <c r="B1524" i="5"/>
  <c r="B1528" i="5"/>
  <c r="B1532" i="5"/>
  <c r="B1536" i="5"/>
  <c r="B1540" i="5"/>
  <c r="B1544" i="5"/>
  <c r="B1548" i="5"/>
  <c r="B1552" i="5"/>
  <c r="B1556" i="5"/>
  <c r="B1560" i="5"/>
  <c r="B1564" i="5"/>
  <c r="B1568" i="5"/>
  <c r="B1572" i="5"/>
  <c r="B1576" i="5"/>
  <c r="B1580" i="5"/>
  <c r="B1584" i="5"/>
  <c r="B1588" i="5"/>
  <c r="B1592" i="5"/>
  <c r="B1596" i="5"/>
  <c r="B1600" i="5"/>
  <c r="B1604" i="5"/>
  <c r="B1608" i="5"/>
  <c r="B1612" i="5"/>
  <c r="B1616" i="5"/>
  <c r="B1620" i="5"/>
  <c r="B1624" i="5"/>
  <c r="B1628" i="5"/>
  <c r="B1632" i="5"/>
  <c r="B1636" i="5"/>
  <c r="B1640" i="5"/>
  <c r="B1644" i="5"/>
  <c r="B1648" i="5"/>
  <c r="B1652" i="5"/>
  <c r="B1656" i="5"/>
  <c r="B1660" i="5"/>
  <c r="B1664" i="5"/>
  <c r="B1668" i="5"/>
  <c r="B1672" i="5"/>
  <c r="B1676" i="5"/>
  <c r="B1680" i="5"/>
  <c r="B1684" i="5"/>
  <c r="B1688" i="5"/>
  <c r="B168" i="5"/>
  <c r="B581" i="5"/>
  <c r="B744" i="5"/>
  <c r="B872" i="5"/>
  <c r="B985" i="5"/>
  <c r="B1038" i="5"/>
  <c r="B1081" i="5"/>
  <c r="B1112" i="5"/>
  <c r="B1133" i="5"/>
  <c r="B1154" i="5"/>
  <c r="B1173" i="5"/>
  <c r="B1189" i="5"/>
  <c r="B1205" i="5"/>
  <c r="B1221" i="5"/>
  <c r="B1237" i="5"/>
  <c r="B1253" i="5"/>
  <c r="B1269" i="5"/>
  <c r="B1285" i="5"/>
  <c r="B1301" i="5"/>
  <c r="B1317" i="5"/>
  <c r="B1333" i="5"/>
  <c r="B1349" i="5"/>
  <c r="B1365" i="5"/>
  <c r="B1381" i="5"/>
  <c r="B1397" i="5"/>
  <c r="B1413" i="5"/>
  <c r="B1429" i="5"/>
  <c r="B1445" i="5"/>
  <c r="B1461" i="5"/>
  <c r="B1477" i="5"/>
  <c r="B1493" i="5"/>
  <c r="B1509" i="5"/>
  <c r="B1525" i="5"/>
  <c r="B1541" i="5"/>
  <c r="B1557" i="5"/>
  <c r="B1573" i="5"/>
  <c r="B1589" i="5"/>
  <c r="B1605" i="5"/>
  <c r="B1621" i="5"/>
  <c r="B1637" i="5"/>
  <c r="B1653" i="5"/>
  <c r="B1669" i="5"/>
  <c r="B1685" i="5"/>
  <c r="B1696" i="5"/>
  <c r="B1704" i="5"/>
  <c r="B1712" i="5"/>
  <c r="B1720" i="5"/>
  <c r="B1728" i="5"/>
  <c r="B1736" i="5"/>
  <c r="B1744" i="5"/>
  <c r="B1752" i="5"/>
  <c r="B1760" i="5"/>
  <c r="B1768" i="5"/>
  <c r="B1776" i="5"/>
  <c r="B1784" i="5"/>
  <c r="B1792" i="5"/>
  <c r="B1800" i="5"/>
  <c r="B1808" i="5"/>
  <c r="B1816" i="5"/>
  <c r="B1824" i="5"/>
  <c r="B1832" i="5"/>
  <c r="B1840" i="5"/>
  <c r="B1848" i="5"/>
  <c r="B1856" i="5"/>
  <c r="B1864" i="5"/>
  <c r="B1872" i="5"/>
  <c r="B1880" i="5"/>
  <c r="B1888" i="5"/>
  <c r="B1896" i="5"/>
  <c r="B1904" i="5"/>
  <c r="B1912" i="5"/>
  <c r="B1917" i="5"/>
  <c r="B1922" i="5"/>
  <c r="B1928" i="5"/>
  <c r="B1933" i="5"/>
  <c r="B1938" i="5"/>
  <c r="B1944" i="5"/>
  <c r="B1949" i="5"/>
  <c r="B1954" i="5"/>
  <c r="B1960" i="5"/>
  <c r="B1965" i="5"/>
  <c r="B1970" i="5"/>
  <c r="B1976" i="5"/>
  <c r="B1981" i="5"/>
  <c r="B1986" i="5"/>
  <c r="B1992" i="5"/>
  <c r="B1997" i="5"/>
  <c r="B2002" i="5"/>
  <c r="B2008" i="5"/>
  <c r="B2013" i="5"/>
  <c r="B2018" i="5"/>
  <c r="B2024" i="5"/>
  <c r="B2029" i="5"/>
  <c r="B2034" i="5"/>
  <c r="B2040" i="5"/>
  <c r="B2045" i="5"/>
  <c r="B2050" i="5"/>
  <c r="B2056" i="5"/>
  <c r="B2061" i="5"/>
  <c r="B2066" i="5"/>
  <c r="B2072" i="5"/>
  <c r="B2077" i="5"/>
  <c r="B2082" i="5"/>
  <c r="B2088" i="5"/>
  <c r="B2093" i="5"/>
  <c r="B2098" i="5"/>
  <c r="B2104" i="5"/>
  <c r="B2109" i="5"/>
  <c r="B2114" i="5"/>
  <c r="B2120" i="5"/>
  <c r="B2125" i="5"/>
  <c r="B2130" i="5"/>
  <c r="B296" i="5"/>
  <c r="B624" i="5"/>
  <c r="B776" i="5"/>
  <c r="B904" i="5"/>
  <c r="B1001" i="5"/>
  <c r="B1049" i="5"/>
  <c r="B1092" i="5"/>
  <c r="B1117" i="5"/>
  <c r="B1138" i="5"/>
  <c r="B1160" i="5"/>
  <c r="B1177" i="5"/>
  <c r="B1193" i="5"/>
  <c r="B1209" i="5"/>
  <c r="B1225" i="5"/>
  <c r="B1241" i="5"/>
  <c r="B1257" i="5"/>
  <c r="B1273" i="5"/>
  <c r="B1289" i="5"/>
  <c r="B1305" i="5"/>
  <c r="B1321" i="5"/>
  <c r="B1337" i="5"/>
  <c r="B1353" i="5"/>
  <c r="B1369" i="5"/>
  <c r="B1385" i="5"/>
  <c r="B1401" i="5"/>
  <c r="B1417" i="5"/>
  <c r="B1433" i="5"/>
  <c r="B1449" i="5"/>
  <c r="B1465" i="5"/>
  <c r="B1481" i="5"/>
  <c r="B1497" i="5"/>
  <c r="B1513" i="5"/>
  <c r="B1529" i="5"/>
  <c r="B1545" i="5"/>
  <c r="B1561" i="5"/>
  <c r="B1577" i="5"/>
  <c r="B1593" i="5"/>
  <c r="B1609" i="5"/>
  <c r="B1625" i="5"/>
  <c r="B1641" i="5"/>
  <c r="B1657" i="5"/>
  <c r="B1673" i="5"/>
  <c r="B1689" i="5"/>
  <c r="B1697" i="5"/>
  <c r="B1705" i="5"/>
  <c r="B1713" i="5"/>
  <c r="B1721" i="5"/>
  <c r="B1729" i="5"/>
  <c r="B1737" i="5"/>
  <c r="B1745" i="5"/>
  <c r="B1753" i="5"/>
  <c r="B1761" i="5"/>
  <c r="B1769" i="5"/>
  <c r="B1777" i="5"/>
  <c r="B1785" i="5"/>
  <c r="B1793" i="5"/>
  <c r="B1801" i="5"/>
  <c r="B1809" i="5"/>
  <c r="B1817" i="5"/>
  <c r="B1825" i="5"/>
  <c r="B1833" i="5"/>
  <c r="B1841" i="5"/>
  <c r="B1849" i="5"/>
  <c r="B1857" i="5"/>
  <c r="B1865" i="5"/>
  <c r="B1873" i="5"/>
  <c r="B1881" i="5"/>
  <c r="B1889" i="5"/>
  <c r="B1897" i="5"/>
  <c r="B1905" i="5"/>
  <c r="B1913" i="5"/>
  <c r="B1918" i="5"/>
  <c r="B1924" i="5"/>
  <c r="B1929" i="5"/>
  <c r="B1934" i="5"/>
  <c r="B1940" i="5"/>
  <c r="B1945" i="5"/>
  <c r="B1950" i="5"/>
  <c r="B1956" i="5"/>
  <c r="B1961" i="5"/>
  <c r="B1966" i="5"/>
  <c r="B1972" i="5"/>
  <c r="B1977" i="5"/>
  <c r="B1982" i="5"/>
  <c r="B1988" i="5"/>
  <c r="B1993" i="5"/>
  <c r="B1998" i="5"/>
  <c r="B2004" i="5"/>
  <c r="B2009" i="5"/>
  <c r="B2014" i="5"/>
  <c r="B2020" i="5"/>
  <c r="B2025" i="5"/>
  <c r="B2030" i="5"/>
  <c r="B2036" i="5"/>
  <c r="B2041" i="5"/>
  <c r="B2046" i="5"/>
  <c r="B2052" i="5"/>
  <c r="B2057" i="5"/>
  <c r="B2062" i="5"/>
  <c r="B2068" i="5"/>
  <c r="B2073" i="5"/>
  <c r="B2078" i="5"/>
  <c r="B2084" i="5"/>
  <c r="B2089" i="5"/>
  <c r="B2094" i="5"/>
  <c r="B2100" i="5"/>
  <c r="B2105" i="5"/>
  <c r="B2110" i="5"/>
  <c r="B2116" i="5"/>
  <c r="B2121" i="5"/>
  <c r="B2126" i="5"/>
  <c r="B2132" i="5"/>
  <c r="B424" i="5"/>
  <c r="B667" i="5"/>
  <c r="B808" i="5"/>
  <c r="B936" i="5"/>
  <c r="B1017" i="5"/>
  <c r="B1060" i="5"/>
  <c r="B1101" i="5"/>
  <c r="B1122" i="5"/>
  <c r="B1144" i="5"/>
  <c r="B1165" i="5"/>
  <c r="B1181" i="5"/>
  <c r="B1197" i="5"/>
  <c r="B535" i="5"/>
  <c r="B709" i="5"/>
  <c r="B840" i="5"/>
  <c r="B968" i="5"/>
  <c r="B1028" i="5"/>
  <c r="B1070" i="5"/>
  <c r="B1106" i="5"/>
  <c r="B1128" i="5"/>
  <c r="B1149" i="5"/>
  <c r="B1169" i="5"/>
  <c r="B1185" i="5"/>
  <c r="B1201" i="5"/>
  <c r="B1217" i="5"/>
  <c r="B1233" i="5"/>
  <c r="B1249" i="5"/>
  <c r="B1265" i="5"/>
  <c r="B1281" i="5"/>
  <c r="B1297" i="5"/>
  <c r="B1313" i="5"/>
  <c r="B1329" i="5"/>
  <c r="B1345" i="5"/>
  <c r="B1361" i="5"/>
  <c r="B1377" i="5"/>
  <c r="B1393" i="5"/>
  <c r="B1409" i="5"/>
  <c r="B1425" i="5"/>
  <c r="B1441" i="5"/>
  <c r="B1457" i="5"/>
  <c r="B1473" i="5"/>
  <c r="B1489" i="5"/>
  <c r="B1505" i="5"/>
  <c r="B1521" i="5"/>
  <c r="B1537" i="5"/>
  <c r="B1553" i="5"/>
  <c r="B1569" i="5"/>
  <c r="B1585" i="5"/>
  <c r="B1601" i="5"/>
  <c r="B1617" i="5"/>
  <c r="B1633" i="5"/>
  <c r="B1649" i="5"/>
  <c r="B1665" i="5"/>
  <c r="B1681" i="5"/>
  <c r="B1693" i="5"/>
  <c r="B1701" i="5"/>
  <c r="B1709" i="5"/>
  <c r="B1717" i="5"/>
  <c r="B1725" i="5"/>
  <c r="B1733" i="5"/>
  <c r="B1741" i="5"/>
  <c r="B1749" i="5"/>
  <c r="B1757" i="5"/>
  <c r="B1765" i="5"/>
  <c r="B1773" i="5"/>
  <c r="B1781" i="5"/>
  <c r="B1789" i="5"/>
  <c r="B1797" i="5"/>
  <c r="B1805" i="5"/>
  <c r="B1813" i="5"/>
  <c r="B1821" i="5"/>
  <c r="B1829" i="5"/>
  <c r="B1837" i="5"/>
  <c r="B1845" i="5"/>
  <c r="B1853" i="5"/>
  <c r="B1861" i="5"/>
  <c r="B1869" i="5"/>
  <c r="B1877" i="5"/>
  <c r="B1885" i="5"/>
  <c r="B1893" i="5"/>
  <c r="B1901" i="5"/>
  <c r="B1909" i="5"/>
  <c r="B1916" i="5"/>
  <c r="B1921" i="5"/>
  <c r="B1926" i="5"/>
  <c r="B1932" i="5"/>
  <c r="B1937" i="5"/>
  <c r="B1942" i="5"/>
  <c r="B1948" i="5"/>
  <c r="B1953" i="5"/>
  <c r="B1958" i="5"/>
  <c r="B1964" i="5"/>
  <c r="B1969" i="5"/>
  <c r="B1974" i="5"/>
  <c r="B1980" i="5"/>
  <c r="B1985" i="5"/>
  <c r="B1990" i="5"/>
  <c r="B1213" i="5"/>
  <c r="B1277" i="5"/>
  <c r="B1341" i="5"/>
  <c r="B1405" i="5"/>
  <c r="B1469" i="5"/>
  <c r="B1533" i="5"/>
  <c r="B1597" i="5"/>
  <c r="B1661" i="5"/>
  <c r="B1708" i="5"/>
  <c r="B1740" i="5"/>
  <c r="B1772" i="5"/>
  <c r="B1804" i="5"/>
  <c r="B1836" i="5"/>
  <c r="B1868" i="5"/>
  <c r="B1900" i="5"/>
  <c r="B1925" i="5"/>
  <c r="B1946" i="5"/>
  <c r="B1968" i="5"/>
  <c r="B1989" i="5"/>
  <c r="B2001" i="5"/>
  <c r="B2012" i="5"/>
  <c r="B2022" i="5"/>
  <c r="B2033" i="5"/>
  <c r="B2044" i="5"/>
  <c r="B2054" i="5"/>
  <c r="B2065" i="5"/>
  <c r="B2076" i="5"/>
  <c r="B2086" i="5"/>
  <c r="B2097" i="5"/>
  <c r="B2108" i="5"/>
  <c r="B2118" i="5"/>
  <c r="B2129" i="5"/>
  <c r="B1229" i="5"/>
  <c r="B1293" i="5"/>
  <c r="B1357" i="5"/>
  <c r="B1421" i="5"/>
  <c r="B1485" i="5"/>
  <c r="B1549" i="5"/>
  <c r="B1613" i="5"/>
  <c r="B1677" i="5"/>
  <c r="B1716" i="5"/>
  <c r="B1748" i="5"/>
  <c r="B1780" i="5"/>
  <c r="B1812" i="5"/>
  <c r="B1844" i="5"/>
  <c r="B1876" i="5"/>
  <c r="B1908" i="5"/>
  <c r="B1930" i="5"/>
  <c r="B1952" i="5"/>
  <c r="B1973" i="5"/>
  <c r="B1994" i="5"/>
  <c r="B2005" i="5"/>
  <c r="B2016" i="5"/>
  <c r="B2026" i="5"/>
  <c r="B2037" i="5"/>
  <c r="B2048" i="5"/>
  <c r="B2058" i="5"/>
  <c r="B2069" i="5"/>
  <c r="B2080" i="5"/>
  <c r="B2090" i="5"/>
  <c r="B2101" i="5"/>
  <c r="B2112" i="5"/>
  <c r="B2122" i="5"/>
  <c r="B2133" i="5"/>
  <c r="B1245" i="5"/>
  <c r="B1309" i="5"/>
  <c r="B1373" i="5"/>
  <c r="B1437" i="5"/>
  <c r="B1501" i="5"/>
  <c r="B1565" i="5"/>
  <c r="B1629" i="5"/>
  <c r="B1692" i="5"/>
  <c r="B1724" i="5"/>
  <c r="B1756" i="5"/>
  <c r="B1788" i="5"/>
  <c r="B1820" i="5"/>
  <c r="B1852" i="5"/>
  <c r="B1884" i="5"/>
  <c r="B1914" i="5"/>
  <c r="B1936" i="5"/>
  <c r="B1957" i="5"/>
  <c r="B1978" i="5"/>
  <c r="B1996" i="5"/>
  <c r="B2006" i="5"/>
  <c r="B2017" i="5"/>
  <c r="B2028" i="5"/>
  <c r="B2038" i="5"/>
  <c r="B2049" i="5"/>
  <c r="B2060" i="5"/>
  <c r="B2070" i="5"/>
  <c r="B2081" i="5"/>
  <c r="B2092" i="5"/>
  <c r="B2102" i="5"/>
  <c r="B1261" i="5"/>
  <c r="B1325" i="5"/>
  <c r="B1389" i="5"/>
  <c r="B1453" i="5"/>
  <c r="B1517" i="5"/>
  <c r="B1581" i="5"/>
  <c r="B1645" i="5"/>
  <c r="B1700" i="5"/>
  <c r="B1732" i="5"/>
  <c r="B1764" i="5"/>
  <c r="B1796" i="5"/>
  <c r="B1828" i="5"/>
  <c r="B1860" i="5"/>
  <c r="B1892" i="5"/>
  <c r="B1920" i="5"/>
  <c r="B1941" i="5"/>
  <c r="B1962" i="5"/>
  <c r="B1984" i="5"/>
  <c r="B2000" i="5"/>
  <c r="B2010" i="5"/>
  <c r="B2134" i="5"/>
  <c r="B2113" i="5"/>
  <c r="B2074" i="5"/>
  <c r="B2032" i="5"/>
  <c r="B2128" i="5"/>
  <c r="B2106" i="5"/>
  <c r="B2064" i="5"/>
  <c r="B2021" i="5"/>
  <c r="B10" i="2" l="1"/>
  <c r="B14" i="2"/>
  <c r="B18" i="2"/>
  <c r="B22" i="2"/>
  <c r="B26" i="2"/>
  <c r="B30" i="2"/>
  <c r="B34" i="2"/>
  <c r="B38" i="2"/>
  <c r="B42" i="2"/>
  <c r="B46" i="2"/>
  <c r="B50" i="2"/>
  <c r="B54" i="2"/>
  <c r="B58" i="2"/>
  <c r="B62" i="2"/>
  <c r="B66" i="2"/>
  <c r="B70" i="2"/>
  <c r="B74" i="2"/>
  <c r="B78" i="2"/>
  <c r="B82" i="2"/>
  <c r="B86" i="2"/>
  <c r="B90" i="2"/>
  <c r="B94" i="2"/>
  <c r="B98" i="2"/>
  <c r="B102" i="2"/>
  <c r="B106" i="2"/>
  <c r="B110" i="2"/>
  <c r="B114" i="2"/>
  <c r="B118" i="2"/>
  <c r="B122" i="2"/>
  <c r="B126" i="2"/>
  <c r="B130" i="2"/>
  <c r="B134" i="2"/>
  <c r="B138" i="2"/>
  <c r="B142" i="2"/>
  <c r="B146" i="2"/>
  <c r="B150" i="2"/>
  <c r="B154" i="2"/>
  <c r="B158" i="2"/>
  <c r="B162" i="2"/>
  <c r="B166" i="2"/>
  <c r="B170" i="2"/>
  <c r="B174" i="2"/>
  <c r="B178" i="2"/>
  <c r="B182" i="2"/>
  <c r="B186" i="2"/>
  <c r="B190" i="2"/>
  <c r="B194" i="2"/>
  <c r="B198" i="2"/>
  <c r="B202" i="2"/>
  <c r="B206" i="2"/>
  <c r="B210" i="2"/>
  <c r="B214" i="2"/>
  <c r="B218" i="2"/>
  <c r="B222" i="2"/>
  <c r="B226" i="2"/>
  <c r="B230" i="2"/>
  <c r="B234" i="2"/>
  <c r="B238" i="2"/>
  <c r="B242" i="2"/>
  <c r="B246" i="2"/>
  <c r="B250" i="2"/>
  <c r="B254" i="2"/>
  <c r="B258" i="2"/>
  <c r="B262" i="2"/>
  <c r="B266" i="2"/>
  <c r="B270" i="2"/>
  <c r="B274" i="2"/>
  <c r="B278" i="2"/>
  <c r="B282" i="2"/>
  <c r="B286" i="2"/>
  <c r="B290" i="2"/>
  <c r="B294" i="2"/>
  <c r="B298" i="2"/>
  <c r="B302" i="2"/>
  <c r="B306" i="2"/>
  <c r="B310" i="2"/>
  <c r="B314" i="2"/>
  <c r="B318" i="2"/>
  <c r="B322" i="2"/>
  <c r="B326" i="2"/>
  <c r="B330" i="2"/>
  <c r="B334" i="2"/>
  <c r="B338" i="2"/>
  <c r="B342" i="2"/>
  <c r="B346" i="2"/>
  <c r="B11" i="2"/>
  <c r="B12" i="2"/>
  <c r="B13" i="2"/>
  <c r="B17" i="2"/>
  <c r="B21" i="2"/>
  <c r="B25" i="2"/>
  <c r="B29" i="2"/>
  <c r="B33" i="2"/>
  <c r="B37" i="2"/>
  <c r="B41" i="2"/>
  <c r="B45" i="2"/>
  <c r="B49" i="2"/>
  <c r="B53" i="2"/>
  <c r="B57" i="2"/>
  <c r="B61" i="2"/>
  <c r="B65" i="2"/>
  <c r="B69" i="2"/>
  <c r="B73" i="2"/>
  <c r="B77" i="2"/>
  <c r="B81" i="2"/>
  <c r="B85" i="2"/>
  <c r="B89" i="2"/>
  <c r="B93" i="2"/>
  <c r="B97" i="2"/>
  <c r="B101" i="2"/>
  <c r="B105" i="2"/>
  <c r="B109" i="2"/>
  <c r="B113" i="2"/>
  <c r="B117" i="2"/>
  <c r="B121" i="2"/>
  <c r="B125" i="2"/>
  <c r="B129" i="2"/>
  <c r="B133" i="2"/>
  <c r="B137" i="2"/>
  <c r="B141" i="2"/>
  <c r="B145" i="2"/>
  <c r="B149" i="2"/>
  <c r="B153" i="2"/>
  <c r="B157" i="2"/>
  <c r="B161" i="2"/>
  <c r="B165" i="2"/>
  <c r="B169" i="2"/>
  <c r="B173" i="2"/>
  <c r="B177" i="2"/>
  <c r="B181" i="2"/>
  <c r="B185" i="2"/>
  <c r="B189" i="2"/>
  <c r="B193" i="2"/>
  <c r="B197" i="2"/>
  <c r="B201" i="2"/>
  <c r="B205" i="2"/>
  <c r="B209" i="2"/>
  <c r="B213" i="2"/>
  <c r="B217" i="2"/>
  <c r="B221" i="2"/>
  <c r="B225" i="2"/>
  <c r="B229" i="2"/>
  <c r="B233" i="2"/>
  <c r="B237" i="2"/>
  <c r="B241" i="2"/>
  <c r="B245" i="2"/>
  <c r="B249" i="2"/>
  <c r="B253" i="2"/>
  <c r="B257" i="2"/>
  <c r="B261" i="2"/>
  <c r="B265" i="2"/>
  <c r="B269" i="2"/>
  <c r="B273" i="2"/>
  <c r="B277" i="2"/>
  <c r="B281" i="2"/>
  <c r="B285" i="2"/>
  <c r="B289" i="2"/>
  <c r="B293" i="2"/>
  <c r="B297" i="2"/>
  <c r="B301" i="2"/>
  <c r="B305" i="2"/>
  <c r="B309" i="2"/>
  <c r="B313" i="2"/>
  <c r="B317" i="2"/>
  <c r="B321" i="2"/>
  <c r="B325" i="2"/>
  <c r="B329" i="2"/>
  <c r="B333" i="2"/>
  <c r="B337" i="2"/>
  <c r="B341" i="2"/>
  <c r="B345" i="2"/>
  <c r="B349" i="2"/>
  <c r="B15" i="2"/>
  <c r="B23" i="2"/>
  <c r="B31" i="2"/>
  <c r="B39" i="2"/>
  <c r="B47" i="2"/>
  <c r="B55" i="2"/>
  <c r="B63" i="2"/>
  <c r="B71" i="2"/>
  <c r="B79" i="2"/>
  <c r="B87" i="2"/>
  <c r="B95" i="2"/>
  <c r="B103" i="2"/>
  <c r="B111" i="2"/>
  <c r="B119" i="2"/>
  <c r="B127" i="2"/>
  <c r="B135" i="2"/>
  <c r="B143" i="2"/>
  <c r="B151" i="2"/>
  <c r="B159" i="2"/>
  <c r="B167" i="2"/>
  <c r="B175" i="2"/>
  <c r="B183" i="2"/>
  <c r="B191" i="2"/>
  <c r="B199" i="2"/>
  <c r="B207" i="2"/>
  <c r="B215" i="2"/>
  <c r="B223" i="2"/>
  <c r="B231" i="2"/>
  <c r="B239" i="2"/>
  <c r="B247" i="2"/>
  <c r="B255" i="2"/>
  <c r="B263" i="2"/>
  <c r="B271" i="2"/>
  <c r="B279" i="2"/>
  <c r="B287" i="2"/>
  <c r="B295" i="2"/>
  <c r="B303" i="2"/>
  <c r="B311" i="2"/>
  <c r="B319" i="2"/>
  <c r="B327" i="2"/>
  <c r="B335" i="2"/>
  <c r="B343" i="2"/>
  <c r="B350" i="2"/>
  <c r="B354" i="2"/>
  <c r="B358" i="2"/>
  <c r="B362" i="2"/>
  <c r="B366" i="2"/>
  <c r="B370" i="2"/>
  <c r="B374" i="2"/>
  <c r="B378" i="2"/>
  <c r="B382" i="2"/>
  <c r="B386" i="2"/>
  <c r="B390" i="2"/>
  <c r="B394" i="2"/>
  <c r="B398" i="2"/>
  <c r="B402" i="2"/>
  <c r="B406" i="2"/>
  <c r="B410" i="2"/>
  <c r="B414" i="2"/>
  <c r="B418" i="2"/>
  <c r="B422" i="2"/>
  <c r="B426" i="2"/>
  <c r="B430" i="2"/>
  <c r="B434" i="2"/>
  <c r="B438" i="2"/>
  <c r="B442" i="2"/>
  <c r="B446" i="2"/>
  <c r="B450" i="2"/>
  <c r="B454" i="2"/>
  <c r="B458" i="2"/>
  <c r="B462" i="2"/>
  <c r="B466" i="2"/>
  <c r="B470" i="2"/>
  <c r="B474" i="2"/>
  <c r="B478" i="2"/>
  <c r="B482" i="2"/>
  <c r="B486" i="2"/>
  <c r="B490" i="2"/>
  <c r="B494" i="2"/>
  <c r="B498" i="2"/>
  <c r="B502" i="2"/>
  <c r="B506" i="2"/>
  <c r="B510" i="2"/>
  <c r="B514" i="2"/>
  <c r="B518" i="2"/>
  <c r="B16" i="2"/>
  <c r="B24" i="2"/>
  <c r="B32" i="2"/>
  <c r="B40" i="2"/>
  <c r="B48" i="2"/>
  <c r="B56" i="2"/>
  <c r="B64" i="2"/>
  <c r="B72" i="2"/>
  <c r="B80" i="2"/>
  <c r="B88" i="2"/>
  <c r="B96" i="2"/>
  <c r="B104" i="2"/>
  <c r="B112" i="2"/>
  <c r="B120" i="2"/>
  <c r="B128" i="2"/>
  <c r="B136" i="2"/>
  <c r="B144" i="2"/>
  <c r="B152" i="2"/>
  <c r="B160" i="2"/>
  <c r="B168" i="2"/>
  <c r="B176" i="2"/>
  <c r="B184" i="2"/>
  <c r="B192" i="2"/>
  <c r="B200" i="2"/>
  <c r="B208" i="2"/>
  <c r="B216" i="2"/>
  <c r="B224" i="2"/>
  <c r="B232" i="2"/>
  <c r="B240" i="2"/>
  <c r="B248" i="2"/>
  <c r="B256" i="2"/>
  <c r="B264" i="2"/>
  <c r="B272" i="2"/>
  <c r="B280" i="2"/>
  <c r="B288" i="2"/>
  <c r="B296" i="2"/>
  <c r="B304" i="2"/>
  <c r="B312" i="2"/>
  <c r="B320" i="2"/>
  <c r="B328" i="2"/>
  <c r="B336" i="2"/>
  <c r="B344" i="2"/>
  <c r="B351" i="2"/>
  <c r="B355" i="2"/>
  <c r="B359" i="2"/>
  <c r="B363" i="2"/>
  <c r="B367" i="2"/>
  <c r="B371" i="2"/>
  <c r="B375" i="2"/>
  <c r="B379" i="2"/>
  <c r="B383" i="2"/>
  <c r="B387" i="2"/>
  <c r="B391" i="2"/>
  <c r="B395" i="2"/>
  <c r="B399" i="2"/>
  <c r="B403" i="2"/>
  <c r="B407" i="2"/>
  <c r="B411" i="2"/>
  <c r="B415" i="2"/>
  <c r="B419" i="2"/>
  <c r="B423" i="2"/>
  <c r="B427" i="2"/>
  <c r="B431" i="2"/>
  <c r="B435" i="2"/>
  <c r="B439" i="2"/>
  <c r="B443" i="2"/>
  <c r="B19" i="2"/>
  <c r="B35" i="2"/>
  <c r="B51" i="2"/>
  <c r="B67" i="2"/>
  <c r="B83" i="2"/>
  <c r="B99" i="2"/>
  <c r="B115" i="2"/>
  <c r="B131" i="2"/>
  <c r="B147" i="2"/>
  <c r="B163" i="2"/>
  <c r="B179" i="2"/>
  <c r="B195" i="2"/>
  <c r="B211" i="2"/>
  <c r="B227" i="2"/>
  <c r="B243" i="2"/>
  <c r="B259" i="2"/>
  <c r="B275" i="2"/>
  <c r="B291" i="2"/>
  <c r="B307" i="2"/>
  <c r="B323" i="2"/>
  <c r="B339" i="2"/>
  <c r="B352" i="2"/>
  <c r="B360" i="2"/>
  <c r="B368" i="2"/>
  <c r="B376" i="2"/>
  <c r="B384" i="2"/>
  <c r="B392" i="2"/>
  <c r="B400" i="2"/>
  <c r="B408" i="2"/>
  <c r="B416" i="2"/>
  <c r="B424" i="2"/>
  <c r="B432" i="2"/>
  <c r="B440" i="2"/>
  <c r="B447" i="2"/>
  <c r="B452" i="2"/>
  <c r="B457" i="2"/>
  <c r="B463" i="2"/>
  <c r="B468" i="2"/>
  <c r="B473" i="2"/>
  <c r="B479" i="2"/>
  <c r="B484" i="2"/>
  <c r="B489" i="2"/>
  <c r="B495" i="2"/>
  <c r="B500" i="2"/>
  <c r="B505" i="2"/>
  <c r="B511" i="2"/>
  <c r="B516" i="2"/>
  <c r="B521" i="2"/>
  <c r="B525" i="2"/>
  <c r="B529" i="2"/>
  <c r="B533" i="2"/>
  <c r="B537" i="2"/>
  <c r="B541" i="2"/>
  <c r="B545" i="2"/>
  <c r="B549" i="2"/>
  <c r="B553" i="2"/>
  <c r="B557" i="2"/>
  <c r="B561" i="2"/>
  <c r="B565" i="2"/>
  <c r="B569" i="2"/>
  <c r="B573" i="2"/>
  <c r="B577" i="2"/>
  <c r="B581" i="2"/>
  <c r="B585" i="2"/>
  <c r="B589" i="2"/>
  <c r="B593" i="2"/>
  <c r="B597" i="2"/>
  <c r="B601" i="2"/>
  <c r="B27" i="2"/>
  <c r="B59" i="2"/>
  <c r="B75" i="2"/>
  <c r="B107" i="2"/>
  <c r="B139" i="2"/>
  <c r="B171" i="2"/>
  <c r="B219" i="2"/>
  <c r="B235" i="2"/>
  <c r="B267" i="2"/>
  <c r="B299" i="2"/>
  <c r="B331" i="2"/>
  <c r="B356" i="2"/>
  <c r="B372" i="2"/>
  <c r="B388" i="2"/>
  <c r="B404" i="2"/>
  <c r="B420" i="2"/>
  <c r="B436" i="2"/>
  <c r="B449" i="2"/>
  <c r="B455" i="2"/>
  <c r="B465" i="2"/>
  <c r="B20" i="2"/>
  <c r="B36" i="2"/>
  <c r="B52" i="2"/>
  <c r="B68" i="2"/>
  <c r="B84" i="2"/>
  <c r="B100" i="2"/>
  <c r="B116" i="2"/>
  <c r="B132" i="2"/>
  <c r="B148" i="2"/>
  <c r="B164" i="2"/>
  <c r="B180" i="2"/>
  <c r="B196" i="2"/>
  <c r="B212" i="2"/>
  <c r="B228" i="2"/>
  <c r="B244" i="2"/>
  <c r="B260" i="2"/>
  <c r="B276" i="2"/>
  <c r="B292" i="2"/>
  <c r="B308" i="2"/>
  <c r="B324" i="2"/>
  <c r="B340" i="2"/>
  <c r="B353" i="2"/>
  <c r="B361" i="2"/>
  <c r="B369" i="2"/>
  <c r="B377" i="2"/>
  <c r="B385" i="2"/>
  <c r="B393" i="2"/>
  <c r="B401" i="2"/>
  <c r="B409" i="2"/>
  <c r="B417" i="2"/>
  <c r="B425" i="2"/>
  <c r="B433" i="2"/>
  <c r="B441" i="2"/>
  <c r="B448" i="2"/>
  <c r="B453" i="2"/>
  <c r="B459" i="2"/>
  <c r="B464" i="2"/>
  <c r="B469" i="2"/>
  <c r="B475" i="2"/>
  <c r="B480" i="2"/>
  <c r="B485" i="2"/>
  <c r="B491" i="2"/>
  <c r="B496" i="2"/>
  <c r="B501" i="2"/>
  <c r="B507" i="2"/>
  <c r="B512" i="2"/>
  <c r="B517" i="2"/>
  <c r="B522" i="2"/>
  <c r="B526" i="2"/>
  <c r="B530" i="2"/>
  <c r="B534" i="2"/>
  <c r="B538" i="2"/>
  <c r="B542" i="2"/>
  <c r="B546" i="2"/>
  <c r="B550" i="2"/>
  <c r="B554" i="2"/>
  <c r="B558" i="2"/>
  <c r="B562" i="2"/>
  <c r="B566" i="2"/>
  <c r="B570" i="2"/>
  <c r="B574" i="2"/>
  <c r="B578" i="2"/>
  <c r="B582" i="2"/>
  <c r="B586" i="2"/>
  <c r="B590" i="2"/>
  <c r="B594" i="2"/>
  <c r="B598" i="2"/>
  <c r="B602" i="2"/>
  <c r="B43" i="2"/>
  <c r="B91" i="2"/>
  <c r="B123" i="2"/>
  <c r="B155" i="2"/>
  <c r="B187" i="2"/>
  <c r="B203" i="2"/>
  <c r="B251" i="2"/>
  <c r="B283" i="2"/>
  <c r="B315" i="2"/>
  <c r="B347" i="2"/>
  <c r="B364" i="2"/>
  <c r="B380" i="2"/>
  <c r="B396" i="2"/>
  <c r="B412" i="2"/>
  <c r="B428" i="2"/>
  <c r="B444" i="2"/>
  <c r="B460" i="2"/>
  <c r="B28" i="2"/>
  <c r="B92" i="2"/>
  <c r="B156" i="2"/>
  <c r="B220" i="2"/>
  <c r="B284" i="2"/>
  <c r="B348" i="2"/>
  <c r="B381" i="2"/>
  <c r="B445" i="2"/>
  <c r="B488" i="2"/>
  <c r="B509" i="2"/>
  <c r="B528" i="2"/>
  <c r="B552" i="2"/>
  <c r="B568" i="2"/>
  <c r="B592" i="2"/>
  <c r="B44" i="2"/>
  <c r="B108" i="2"/>
  <c r="B172" i="2"/>
  <c r="B236" i="2"/>
  <c r="B300" i="2"/>
  <c r="B357" i="2"/>
  <c r="B389" i="2"/>
  <c r="B421" i="2"/>
  <c r="B451" i="2"/>
  <c r="B471" i="2"/>
  <c r="B481" i="2"/>
  <c r="B492" i="2"/>
  <c r="B503" i="2"/>
  <c r="B513" i="2"/>
  <c r="B523" i="2"/>
  <c r="B531" i="2"/>
  <c r="B539" i="2"/>
  <c r="B547" i="2"/>
  <c r="B555" i="2"/>
  <c r="B563" i="2"/>
  <c r="B571" i="2"/>
  <c r="B579" i="2"/>
  <c r="B587" i="2"/>
  <c r="B595" i="2"/>
  <c r="B60" i="2"/>
  <c r="B124" i="2"/>
  <c r="B188" i="2"/>
  <c r="B252" i="2"/>
  <c r="B316" i="2"/>
  <c r="B365" i="2"/>
  <c r="B397" i="2"/>
  <c r="B429" i="2"/>
  <c r="B456" i="2"/>
  <c r="B472" i="2"/>
  <c r="B483" i="2"/>
  <c r="B493" i="2"/>
  <c r="B504" i="2"/>
  <c r="B515" i="2"/>
  <c r="B524" i="2"/>
  <c r="B532" i="2"/>
  <c r="B540" i="2"/>
  <c r="B548" i="2"/>
  <c r="B556" i="2"/>
  <c r="B564" i="2"/>
  <c r="B572" i="2"/>
  <c r="B580" i="2"/>
  <c r="B588" i="2"/>
  <c r="B596" i="2"/>
  <c r="B76" i="2"/>
  <c r="B140" i="2"/>
  <c r="B204" i="2"/>
  <c r="B268" i="2"/>
  <c r="B332" i="2"/>
  <c r="B373" i="2"/>
  <c r="B405" i="2"/>
  <c r="B437" i="2"/>
  <c r="B461" i="2"/>
  <c r="B476" i="2"/>
  <c r="B487" i="2"/>
  <c r="B497" i="2"/>
  <c r="B508" i="2"/>
  <c r="B519" i="2"/>
  <c r="B527" i="2"/>
  <c r="B535" i="2"/>
  <c r="B543" i="2"/>
  <c r="B551" i="2"/>
  <c r="B559" i="2"/>
  <c r="B567" i="2"/>
  <c r="B575" i="2"/>
  <c r="B583" i="2"/>
  <c r="B591" i="2"/>
  <c r="B599" i="2"/>
  <c r="B413" i="2"/>
  <c r="B467" i="2"/>
  <c r="B477" i="2"/>
  <c r="B499" i="2"/>
  <c r="B520" i="2"/>
  <c r="B536" i="2"/>
  <c r="B544" i="2"/>
  <c r="B560" i="2"/>
  <c r="B576" i="2"/>
  <c r="B584" i="2"/>
  <c r="B600" i="2"/>
  <c r="C98" i="2"/>
  <c r="C100" i="2"/>
  <c r="C102" i="2"/>
  <c r="C104" i="2"/>
  <c r="C106" i="2"/>
  <c r="C108" i="2"/>
  <c r="C110" i="2"/>
  <c r="C112" i="2"/>
  <c r="C114" i="2"/>
  <c r="C116" i="2"/>
  <c r="C118" i="2"/>
  <c r="C120" i="2"/>
  <c r="C122" i="2"/>
  <c r="C124" i="2"/>
  <c r="C126" i="2"/>
  <c r="C128" i="2"/>
  <c r="C130" i="2"/>
  <c r="C132" i="2"/>
  <c r="C134" i="2"/>
  <c r="C136" i="2"/>
  <c r="C138" i="2"/>
  <c r="C140" i="2"/>
  <c r="C142" i="2"/>
  <c r="C144" i="2"/>
  <c r="C146" i="2"/>
  <c r="C148" i="2"/>
  <c r="C150" i="2"/>
  <c r="C152" i="2"/>
  <c r="C154" i="2"/>
  <c r="C156" i="2"/>
  <c r="C158" i="2"/>
  <c r="C160" i="2"/>
  <c r="C162" i="2"/>
  <c r="C164" i="2"/>
  <c r="C166" i="2"/>
  <c r="C168" i="2"/>
  <c r="C170" i="2"/>
  <c r="C172" i="2"/>
  <c r="C174" i="2"/>
  <c r="C176" i="2"/>
  <c r="C178" i="2"/>
  <c r="C180" i="2"/>
  <c r="C182" i="2"/>
  <c r="C184" i="2"/>
  <c r="C186" i="2"/>
  <c r="C188" i="2"/>
  <c r="C190" i="2"/>
  <c r="C192" i="2"/>
  <c r="C194" i="2"/>
  <c r="C196" i="2"/>
  <c r="C198" i="2"/>
  <c r="C200" i="2"/>
  <c r="C202" i="2"/>
  <c r="C204" i="2"/>
  <c r="C206" i="2"/>
  <c r="C208" i="2"/>
  <c r="C210" i="2"/>
  <c r="C212" i="2"/>
  <c r="C214" i="2"/>
  <c r="C216" i="2"/>
  <c r="C218" i="2"/>
  <c r="C220" i="2"/>
  <c r="C222" i="2"/>
  <c r="C224" i="2"/>
  <c r="C226" i="2"/>
  <c r="C228" i="2"/>
  <c r="C230" i="2"/>
  <c r="C232" i="2"/>
  <c r="C234" i="2"/>
  <c r="C236" i="2"/>
  <c r="C238" i="2"/>
  <c r="C240" i="2"/>
  <c r="C242" i="2"/>
  <c r="C244" i="2"/>
  <c r="C246" i="2"/>
  <c r="C248" i="2"/>
  <c r="C250" i="2"/>
  <c r="C252" i="2"/>
  <c r="C254" i="2"/>
  <c r="C256" i="2"/>
  <c r="C258" i="2"/>
  <c r="C260" i="2"/>
  <c r="C262" i="2"/>
  <c r="C264" i="2"/>
  <c r="C266" i="2"/>
  <c r="C255" i="2"/>
  <c r="C263" i="2"/>
  <c r="C268" i="2"/>
  <c r="C270" i="2"/>
  <c r="C272" i="2"/>
  <c r="C274" i="2"/>
  <c r="C276" i="2"/>
  <c r="C278" i="2"/>
  <c r="C280" i="2"/>
  <c r="C282" i="2"/>
  <c r="C284" i="2"/>
  <c r="C286" i="2"/>
  <c r="C288" i="2"/>
  <c r="C290" i="2"/>
  <c r="C292" i="2"/>
  <c r="C294" i="2"/>
  <c r="C296" i="2"/>
  <c r="C298" i="2"/>
  <c r="C300" i="2"/>
  <c r="C302" i="2"/>
  <c r="C304" i="2"/>
  <c r="C306" i="2"/>
  <c r="C308" i="2"/>
  <c r="C310" i="2"/>
  <c r="C312" i="2"/>
  <c r="C314" i="2"/>
  <c r="C316" i="2"/>
  <c r="C318" i="2"/>
  <c r="C320" i="2"/>
  <c r="C322" i="2"/>
  <c r="C324" i="2"/>
  <c r="C326" i="2"/>
  <c r="C328" i="2"/>
  <c r="C330" i="2"/>
  <c r="C332" i="2"/>
  <c r="C334" i="2"/>
  <c r="C336" i="2"/>
  <c r="C338" i="2"/>
  <c r="C340" i="2"/>
  <c r="C342" i="2"/>
  <c r="C344" i="2"/>
  <c r="C346" i="2"/>
  <c r="C99" i="2"/>
  <c r="C103" i="2"/>
  <c r="C107" i="2"/>
  <c r="C111" i="2"/>
  <c r="C115" i="2"/>
  <c r="C119" i="2"/>
  <c r="C123" i="2"/>
  <c r="C127" i="2"/>
  <c r="C131" i="2"/>
  <c r="C135" i="2"/>
  <c r="C139" i="2"/>
  <c r="C143" i="2"/>
  <c r="C147" i="2"/>
  <c r="C151" i="2"/>
  <c r="C155" i="2"/>
  <c r="C159" i="2"/>
  <c r="C163" i="2"/>
  <c r="C167" i="2"/>
  <c r="C171" i="2"/>
  <c r="C175" i="2"/>
  <c r="C179" i="2"/>
  <c r="C183" i="2"/>
  <c r="C187" i="2"/>
  <c r="C191" i="2"/>
  <c r="C195" i="2"/>
  <c r="C199" i="2"/>
  <c r="C203" i="2"/>
  <c r="C207" i="2"/>
  <c r="C211" i="2"/>
  <c r="C215" i="2"/>
  <c r="C219" i="2"/>
  <c r="C223" i="2"/>
  <c r="C227" i="2"/>
  <c r="C231" i="2"/>
  <c r="C235" i="2"/>
  <c r="C239" i="2"/>
  <c r="C243" i="2"/>
  <c r="C247" i="2"/>
  <c r="C253" i="2"/>
  <c r="C261" i="2"/>
  <c r="C251" i="2"/>
  <c r="C267" i="2"/>
  <c r="C271" i="2"/>
  <c r="C275" i="2"/>
  <c r="C279" i="2"/>
  <c r="C283" i="2"/>
  <c r="C287" i="2"/>
  <c r="C291" i="2"/>
  <c r="C295" i="2"/>
  <c r="C299" i="2"/>
  <c r="C303" i="2"/>
  <c r="C307" i="2"/>
  <c r="C311" i="2"/>
  <c r="C315" i="2"/>
  <c r="C319" i="2"/>
  <c r="C323" i="2"/>
  <c r="C327" i="2"/>
  <c r="C331" i="2"/>
  <c r="C335" i="2"/>
  <c r="C341" i="2"/>
  <c r="C589" i="2"/>
  <c r="C591" i="2"/>
  <c r="C593" i="2"/>
  <c r="C595" i="2"/>
  <c r="C597" i="2"/>
  <c r="C599" i="2"/>
  <c r="C101" i="2"/>
  <c r="C109" i="2"/>
  <c r="C117" i="2"/>
  <c r="C125" i="2"/>
  <c r="C133" i="2"/>
  <c r="C141" i="2"/>
  <c r="C149" i="2"/>
  <c r="C157" i="2"/>
  <c r="C165" i="2"/>
  <c r="C173" i="2"/>
  <c r="C181" i="2"/>
  <c r="C189" i="2"/>
  <c r="C197" i="2"/>
  <c r="C205" i="2"/>
  <c r="C213" i="2"/>
  <c r="C221" i="2"/>
  <c r="C229" i="2"/>
  <c r="C237" i="2"/>
  <c r="C245" i="2"/>
  <c r="C257" i="2"/>
  <c r="C339" i="2"/>
  <c r="C347" i="2"/>
  <c r="C349" i="2"/>
  <c r="C351" i="2"/>
  <c r="C353" i="2"/>
  <c r="C355" i="2"/>
  <c r="C357" i="2"/>
  <c r="C359" i="2"/>
  <c r="C361" i="2"/>
  <c r="C363" i="2"/>
  <c r="C365" i="2"/>
  <c r="C367" i="2"/>
  <c r="C369" i="2"/>
  <c r="C371" i="2"/>
  <c r="C373" i="2"/>
  <c r="C375" i="2"/>
  <c r="C377" i="2"/>
  <c r="C379" i="2"/>
  <c r="C381" i="2"/>
  <c r="C383" i="2"/>
  <c r="C385" i="2"/>
  <c r="C387" i="2"/>
  <c r="C389" i="2"/>
  <c r="C391" i="2"/>
  <c r="C393" i="2"/>
  <c r="C395" i="2"/>
  <c r="C397" i="2"/>
  <c r="C399" i="2"/>
  <c r="C401" i="2"/>
  <c r="C403" i="2"/>
  <c r="C405" i="2"/>
  <c r="C407" i="2"/>
  <c r="C409" i="2"/>
  <c r="C411" i="2"/>
  <c r="C413" i="2"/>
  <c r="C415" i="2"/>
  <c r="C417" i="2"/>
  <c r="C419" i="2"/>
  <c r="C421" i="2"/>
  <c r="C423" i="2"/>
  <c r="C425" i="2"/>
  <c r="C427" i="2"/>
  <c r="C429" i="2"/>
  <c r="C431" i="2"/>
  <c r="C433" i="2"/>
  <c r="C435" i="2"/>
  <c r="C437" i="2"/>
  <c r="C439" i="2"/>
  <c r="C441" i="2"/>
  <c r="C443" i="2"/>
  <c r="C445" i="2"/>
  <c r="C447" i="2"/>
  <c r="C449" i="2"/>
  <c r="C451" i="2"/>
  <c r="C453" i="2"/>
  <c r="C455" i="2"/>
  <c r="C457" i="2"/>
  <c r="C459" i="2"/>
  <c r="C461" i="2"/>
  <c r="C463" i="2"/>
  <c r="C465" i="2"/>
  <c r="C467" i="2"/>
  <c r="C469" i="2"/>
  <c r="C471" i="2"/>
  <c r="C473" i="2"/>
  <c r="C475" i="2"/>
  <c r="C477" i="2"/>
  <c r="C479" i="2"/>
  <c r="C481" i="2"/>
  <c r="C483" i="2"/>
  <c r="C485" i="2"/>
  <c r="C487" i="2"/>
  <c r="C489" i="2"/>
  <c r="C491" i="2"/>
  <c r="C493" i="2"/>
  <c r="C495" i="2"/>
  <c r="C497" i="2"/>
  <c r="C499" i="2"/>
  <c r="C501" i="2"/>
  <c r="C503" i="2"/>
  <c r="C505" i="2"/>
  <c r="C507" i="2"/>
  <c r="C509" i="2"/>
  <c r="C511" i="2"/>
  <c r="C513" i="2"/>
  <c r="C515" i="2"/>
  <c r="C517" i="2"/>
  <c r="C519" i="2"/>
  <c r="C521" i="2"/>
  <c r="C523" i="2"/>
  <c r="C525" i="2"/>
  <c r="C527" i="2"/>
  <c r="C529" i="2"/>
  <c r="C531" i="2"/>
  <c r="C533" i="2"/>
  <c r="C535" i="2"/>
  <c r="C537" i="2"/>
  <c r="C539" i="2"/>
  <c r="C541" i="2"/>
  <c r="C543" i="2"/>
  <c r="C545" i="2"/>
  <c r="C547" i="2"/>
  <c r="C549" i="2"/>
  <c r="C551" i="2"/>
  <c r="C553" i="2"/>
  <c r="C555" i="2"/>
  <c r="C259" i="2"/>
  <c r="C269" i="2"/>
  <c r="C277" i="2"/>
  <c r="C285" i="2"/>
  <c r="C293" i="2"/>
  <c r="C301" i="2"/>
  <c r="C309" i="2"/>
  <c r="C317" i="2"/>
  <c r="C325" i="2"/>
  <c r="C333" i="2"/>
  <c r="C345" i="2"/>
  <c r="C557" i="2"/>
  <c r="C562" i="2"/>
  <c r="C565" i="2"/>
  <c r="C570" i="2"/>
  <c r="C573" i="2"/>
  <c r="C578" i="2"/>
  <c r="C581" i="2"/>
  <c r="C586" i="2"/>
  <c r="C592" i="2"/>
  <c r="C600" i="2"/>
  <c r="C602" i="2"/>
  <c r="C558" i="2"/>
  <c r="C566" i="2"/>
  <c r="C574" i="2"/>
  <c r="C582" i="2"/>
  <c r="C105" i="2"/>
  <c r="C121" i="2"/>
  <c r="C137" i="2"/>
  <c r="C153" i="2"/>
  <c r="C169" i="2"/>
  <c r="C185" i="2"/>
  <c r="C201" i="2"/>
  <c r="C217" i="2"/>
  <c r="C233" i="2"/>
  <c r="C249" i="2"/>
  <c r="C350" i="2"/>
  <c r="C354" i="2"/>
  <c r="C358" i="2"/>
  <c r="C362" i="2"/>
  <c r="C366" i="2"/>
  <c r="C370" i="2"/>
  <c r="C374" i="2"/>
  <c r="C378" i="2"/>
  <c r="C382" i="2"/>
  <c r="C386" i="2"/>
  <c r="C390" i="2"/>
  <c r="C394" i="2"/>
  <c r="C398" i="2"/>
  <c r="C402" i="2"/>
  <c r="C406" i="2"/>
  <c r="C410" i="2"/>
  <c r="C414" i="2"/>
  <c r="C418" i="2"/>
  <c r="C422" i="2"/>
  <c r="C426" i="2"/>
  <c r="C430" i="2"/>
  <c r="C434" i="2"/>
  <c r="C438" i="2"/>
  <c r="C442" i="2"/>
  <c r="C446" i="2"/>
  <c r="C450" i="2"/>
  <c r="C454" i="2"/>
  <c r="C458" i="2"/>
  <c r="C462" i="2"/>
  <c r="C466" i="2"/>
  <c r="C470" i="2"/>
  <c r="C474" i="2"/>
  <c r="C478" i="2"/>
  <c r="C482" i="2"/>
  <c r="C486" i="2"/>
  <c r="C490" i="2"/>
  <c r="C494" i="2"/>
  <c r="C498" i="2"/>
  <c r="C502" i="2"/>
  <c r="C506" i="2"/>
  <c r="C510" i="2"/>
  <c r="C514" i="2"/>
  <c r="C518" i="2"/>
  <c r="C522" i="2"/>
  <c r="C526" i="2"/>
  <c r="C530" i="2"/>
  <c r="C534" i="2"/>
  <c r="C538" i="2"/>
  <c r="C542" i="2"/>
  <c r="C546" i="2"/>
  <c r="C550" i="2"/>
  <c r="C554" i="2"/>
  <c r="C560" i="2"/>
  <c r="C563" i="2"/>
  <c r="C568" i="2"/>
  <c r="C571" i="2"/>
  <c r="C576" i="2"/>
  <c r="C579" i="2"/>
  <c r="C584" i="2"/>
  <c r="C590" i="2"/>
  <c r="C598" i="2"/>
  <c r="C11" i="2"/>
  <c r="C13" i="2"/>
  <c r="C15" i="2"/>
  <c r="C17" i="2"/>
  <c r="C19" i="2"/>
  <c r="C21" i="2"/>
  <c r="C23" i="2"/>
  <c r="C25" i="2"/>
  <c r="C27" i="2"/>
  <c r="C29" i="2"/>
  <c r="C31" i="2"/>
  <c r="C33" i="2"/>
  <c r="C35" i="2"/>
  <c r="C37" i="2"/>
  <c r="C39" i="2"/>
  <c r="C41" i="2"/>
  <c r="C43" i="2"/>
  <c r="C45" i="2"/>
  <c r="C47" i="2"/>
  <c r="C49" i="2"/>
  <c r="C51" i="2"/>
  <c r="C53" i="2"/>
  <c r="C55" i="2"/>
  <c r="C57" i="2"/>
  <c r="C59" i="2"/>
  <c r="C61" i="2"/>
  <c r="C63" i="2"/>
  <c r="C65" i="2"/>
  <c r="C67" i="2"/>
  <c r="C69" i="2"/>
  <c r="C71" i="2"/>
  <c r="C73" i="2"/>
  <c r="C75" i="2"/>
  <c r="C77" i="2"/>
  <c r="C79" i="2"/>
  <c r="C81" i="2"/>
  <c r="C83" i="2"/>
  <c r="C85" i="2"/>
  <c r="C87" i="2"/>
  <c r="C89" i="2"/>
  <c r="C91" i="2"/>
  <c r="C93" i="2"/>
  <c r="C95" i="2"/>
  <c r="C97" i="2"/>
  <c r="C337" i="2"/>
  <c r="C561" i="2"/>
  <c r="C588" i="2"/>
  <c r="C596" i="2"/>
  <c r="C273" i="2"/>
  <c r="C281" i="2"/>
  <c r="C289" i="2"/>
  <c r="C297" i="2"/>
  <c r="C305" i="2"/>
  <c r="C313" i="2"/>
  <c r="C321" i="2"/>
  <c r="C329" i="2"/>
  <c r="C569" i="2"/>
  <c r="C577" i="2"/>
  <c r="C585" i="2"/>
  <c r="C601" i="2"/>
  <c r="C113" i="2"/>
  <c r="C177" i="2"/>
  <c r="C241" i="2"/>
  <c r="C343" i="2"/>
  <c r="C360" i="2"/>
  <c r="C376" i="2"/>
  <c r="C392" i="2"/>
  <c r="C408" i="2"/>
  <c r="C424" i="2"/>
  <c r="C440" i="2"/>
  <c r="C456" i="2"/>
  <c r="C472" i="2"/>
  <c r="C488" i="2"/>
  <c r="C504" i="2"/>
  <c r="C520" i="2"/>
  <c r="C536" i="2"/>
  <c r="C552" i="2"/>
  <c r="C564" i="2"/>
  <c r="C575" i="2"/>
  <c r="C16" i="2"/>
  <c r="C24" i="2"/>
  <c r="C32" i="2"/>
  <c r="C40" i="2"/>
  <c r="C48" i="2"/>
  <c r="C56" i="2"/>
  <c r="C587" i="2"/>
  <c r="C225" i="2"/>
  <c r="C356" i="2"/>
  <c r="C372" i="2"/>
  <c r="C404" i="2"/>
  <c r="C452" i="2"/>
  <c r="C484" i="2"/>
  <c r="C532" i="2"/>
  <c r="C572" i="2"/>
  <c r="C22" i="2"/>
  <c r="C46" i="2"/>
  <c r="C66" i="2"/>
  <c r="C74" i="2"/>
  <c r="C86" i="2"/>
  <c r="C129" i="2"/>
  <c r="C193" i="2"/>
  <c r="C348" i="2"/>
  <c r="C364" i="2"/>
  <c r="C380" i="2"/>
  <c r="C396" i="2"/>
  <c r="C412" i="2"/>
  <c r="C428" i="2"/>
  <c r="C444" i="2"/>
  <c r="C460" i="2"/>
  <c r="C476" i="2"/>
  <c r="C492" i="2"/>
  <c r="C508" i="2"/>
  <c r="C524" i="2"/>
  <c r="C540" i="2"/>
  <c r="C556" i="2"/>
  <c r="C567" i="2"/>
  <c r="C18" i="2"/>
  <c r="C26" i="2"/>
  <c r="C34" i="2"/>
  <c r="C42" i="2"/>
  <c r="C50" i="2"/>
  <c r="C58" i="2"/>
  <c r="C64" i="2"/>
  <c r="C68" i="2"/>
  <c r="C72" i="2"/>
  <c r="C76" i="2"/>
  <c r="C80" i="2"/>
  <c r="C84" i="2"/>
  <c r="C88" i="2"/>
  <c r="C92" i="2"/>
  <c r="C96" i="2"/>
  <c r="C436" i="2"/>
  <c r="C516" i="2"/>
  <c r="C594" i="2"/>
  <c r="C30" i="2"/>
  <c r="C54" i="2"/>
  <c r="C70" i="2"/>
  <c r="C82" i="2"/>
  <c r="C94" i="2"/>
  <c r="C145" i="2"/>
  <c r="C209" i="2"/>
  <c r="C265" i="2"/>
  <c r="C352" i="2"/>
  <c r="C368" i="2"/>
  <c r="C384" i="2"/>
  <c r="C400" i="2"/>
  <c r="C416" i="2"/>
  <c r="C432" i="2"/>
  <c r="C448" i="2"/>
  <c r="C464" i="2"/>
  <c r="C480" i="2"/>
  <c r="C496" i="2"/>
  <c r="C512" i="2"/>
  <c r="C528" i="2"/>
  <c r="C544" i="2"/>
  <c r="C559" i="2"/>
  <c r="C580" i="2"/>
  <c r="C12" i="2"/>
  <c r="C20" i="2"/>
  <c r="C28" i="2"/>
  <c r="C36" i="2"/>
  <c r="C44" i="2"/>
  <c r="C52" i="2"/>
  <c r="C60" i="2"/>
  <c r="C10" i="2"/>
  <c r="C161" i="2"/>
  <c r="C388" i="2"/>
  <c r="C420" i="2"/>
  <c r="C468" i="2"/>
  <c r="C500" i="2"/>
  <c r="C548" i="2"/>
  <c r="C583" i="2"/>
  <c r="C14" i="2"/>
  <c r="C38" i="2"/>
  <c r="C62" i="2"/>
  <c r="C78" i="2"/>
  <c r="C90" i="2"/>
</calcChain>
</file>

<file path=xl/sharedStrings.xml><?xml version="1.0" encoding="utf-8"?>
<sst xmlns="http://schemas.openxmlformats.org/spreadsheetml/2006/main" count="2636" uniqueCount="431">
  <si>
    <t>We are not offering Standard delivery promise (DP3) in Q2. All Standard delivery promise will be changed to Load as Booked + 3 days</t>
  </si>
  <si>
    <t>Valid from 1 November 2021 to 30 November 2021</t>
  </si>
  <si>
    <t>Maersk Delivery Promise scope search based on Regions - Dry Containers Only</t>
  </si>
  <si>
    <t>Maersk Delivery Promise scope search based on Ports - Dry Containers Only</t>
  </si>
  <si>
    <t>Origin Region</t>
  </si>
  <si>
    <t>Asia Pacific</t>
  </si>
  <si>
    <t>&lt;- Select Origin Region</t>
  </si>
  <si>
    <t>Origin</t>
  </si>
  <si>
    <t>Melbourne</t>
  </si>
  <si>
    <t>&lt;- Select Origin Port</t>
  </si>
  <si>
    <t>Destination Region</t>
  </si>
  <si>
    <t>Europe</t>
  </si>
  <si>
    <t>&lt;- Select Destination Region</t>
  </si>
  <si>
    <t>Destination</t>
  </si>
  <si>
    <t>Algeciras</t>
  </si>
  <si>
    <t>&lt;- Select Destination Port</t>
  </si>
  <si>
    <t>The following origin(s) to destination(s) are within Essential Delivery Promise based on your selected Regions</t>
  </si>
  <si>
    <t>Note: If port selection is not available, the port is not within standard or  essential delivery promise within the above mentioned validity</t>
  </si>
  <si>
    <t>Standard delivery promise will become Load as Booked +3 days and Essential will become Load as Booked +10 days from the ocean ongoing port.</t>
  </si>
  <si>
    <t>VCHECK</t>
  </si>
  <si>
    <t>Greenlisted ?</t>
  </si>
  <si>
    <t>Origin Area</t>
  </si>
  <si>
    <t>Destination Area</t>
  </si>
  <si>
    <t>FFE DP3</t>
  </si>
  <si>
    <t>Total FFE</t>
  </si>
  <si>
    <t>avg FFE/W</t>
  </si>
  <si>
    <t>min FFE/W</t>
  </si>
  <si>
    <t>max FFE/W</t>
  </si>
  <si>
    <t>DP3%</t>
  </si>
  <si>
    <t>DP3 min% w</t>
  </si>
  <si>
    <t>DP3 max% w</t>
  </si>
  <si>
    <t>DP3 avg% w</t>
  </si>
  <si>
    <t>FFE_DP3_Q1</t>
  </si>
  <si>
    <t>Total_Q1</t>
  </si>
  <si>
    <t>avg. FFE/w Q1</t>
  </si>
  <si>
    <t>min FFE/w Q1</t>
  </si>
  <si>
    <t>max FFE/w Q1</t>
  </si>
  <si>
    <t>Q1_DP3_%</t>
  </si>
  <si>
    <t>FFE_DP3_Q2</t>
  </si>
  <si>
    <t>Total_Q2</t>
  </si>
  <si>
    <t>avg. FFE/w Q2</t>
  </si>
  <si>
    <t>min FFE/w Q2</t>
  </si>
  <si>
    <t>max FFE/w Q2</t>
  </si>
  <si>
    <t>Q2_DP3_%</t>
  </si>
  <si>
    <t>FFE_DP3_Q3</t>
  </si>
  <si>
    <t>Total_Q3</t>
  </si>
  <si>
    <t>avg. FFE/w Q3</t>
  </si>
  <si>
    <t>min FFE/w Q3</t>
  </si>
  <si>
    <t>max FFE/w Q3</t>
  </si>
  <si>
    <t>Q3_DP3_%</t>
  </si>
  <si>
    <t>FFE_DP3_Q4</t>
  </si>
  <si>
    <t>Total_Q4</t>
  </si>
  <si>
    <t>avg. FFE/w Q4</t>
  </si>
  <si>
    <t>min FFE/w Q4</t>
  </si>
  <si>
    <t>max FFE/w Q4</t>
  </si>
  <si>
    <t>Q4_DP3_%</t>
  </si>
  <si>
    <t>FFE_DP3_L4</t>
  </si>
  <si>
    <t>Total_L4</t>
  </si>
  <si>
    <t>avg. FFE/w L4</t>
  </si>
  <si>
    <t>min FFE/w L4</t>
  </si>
  <si>
    <t>max FFE/w L4</t>
  </si>
  <si>
    <t>L4_DP3_%</t>
  </si>
  <si>
    <t>FFE_DP3_L13</t>
  </si>
  <si>
    <t>Total_L13</t>
  </si>
  <si>
    <t>avg. FFE/w L13</t>
  </si>
  <si>
    <t>min FFE/w L13</t>
  </si>
  <si>
    <t>max FFE/w L13</t>
  </si>
  <si>
    <t>L13_DP3_%</t>
  </si>
  <si>
    <t>FFE on time DP3, same product</t>
  </si>
  <si>
    <t>FFE on time DP3, other product</t>
  </si>
  <si>
    <t>FFE not on time DP3, same product</t>
  </si>
  <si>
    <t>FFE not on time DP3, other product</t>
  </si>
  <si>
    <t>on time DP3, same product %</t>
  </si>
  <si>
    <t>on time DP3, other product %</t>
  </si>
  <si>
    <t>not on time DP3, same product %</t>
  </si>
  <si>
    <t>not on time DP3, other product %</t>
  </si>
  <si>
    <t>#weeks DP3&lt;95%</t>
  </si>
  <si>
    <t>#weeks DP8 &lt;100%</t>
  </si>
  <si>
    <t># weeks with cargo</t>
  </si>
  <si>
    <t>Week No</t>
  </si>
  <si>
    <t>Origin-Destination</t>
  </si>
  <si>
    <t>Ori Reg-Dest Reg</t>
  </si>
  <si>
    <t>Yes</t>
  </si>
  <si>
    <t>APA</t>
  </si>
  <si>
    <t>North East Asia Area</t>
  </si>
  <si>
    <t>Busan</t>
  </si>
  <si>
    <t>LAM</t>
  </si>
  <si>
    <t>Middle America Area</t>
  </si>
  <si>
    <t>Manzanillo</t>
  </si>
  <si>
    <t>Greater China Area</t>
  </si>
  <si>
    <t>Shanghai</t>
  </si>
  <si>
    <t>Lazaro Cardenas</t>
  </si>
  <si>
    <t>202003 : 202004 : 202013 : 202017 : 202024 : 202031 : 202032 : 202041 : 202042 : 202047</t>
  </si>
  <si>
    <t>202013 : 202016 : 202018 : 202021</t>
  </si>
  <si>
    <t>Yokohama</t>
  </si>
  <si>
    <t>202013 : 202018 : 202027 : 202044</t>
  </si>
  <si>
    <t>WCA</t>
  </si>
  <si>
    <t>India and Bangladesh Area</t>
  </si>
  <si>
    <t>Jawaharlal Nehru</t>
  </si>
  <si>
    <t>Caribbean Sea Area</t>
  </si>
  <si>
    <t>Buenaventura</t>
  </si>
  <si>
    <t>202002 : 202005 : 202007 : 202008 : 202011 : 202012 : 202014 : 202037</t>
  </si>
  <si>
    <t>Qingdao</t>
  </si>
  <si>
    <t>202013 : 202016 : 202018 : 202022</t>
  </si>
  <si>
    <t>202011 : 202015 : 202018 : 202032</t>
  </si>
  <si>
    <t>West Coast South America Area</t>
  </si>
  <si>
    <t>Callao</t>
  </si>
  <si>
    <t>202003 : 202008 : 202015 : 202020 : 202027 : 202042 : 202044</t>
  </si>
  <si>
    <t>202009 : 202010 : 202017 : 202043</t>
  </si>
  <si>
    <t>Ningbo</t>
  </si>
  <si>
    <t>202008 : 202015 : 202019 : 202020 : 202021 : 202022 : 202046</t>
  </si>
  <si>
    <t>United Arab Emirates Area</t>
  </si>
  <si>
    <t>Abu Dhabi</t>
  </si>
  <si>
    <t>Puerto Moin</t>
  </si>
  <si>
    <t>Saudi Arabia Area</t>
  </si>
  <si>
    <t>Al Jubayl</t>
  </si>
  <si>
    <t>Guayaquil</t>
  </si>
  <si>
    <t>Xingang</t>
  </si>
  <si>
    <t>202011 : 202012</t>
  </si>
  <si>
    <t>EUR</t>
  </si>
  <si>
    <t>South West Europe Area</t>
  </si>
  <si>
    <t>202008 : 202009 : 202010 : 202011 : 202023 : 202024 : 202025 : 202027 : 202028 : 202032</t>
  </si>
  <si>
    <t>United Kingdom and Ireland Area</t>
  </si>
  <si>
    <t>South Shields</t>
  </si>
  <si>
    <t>Veracruz</t>
  </si>
  <si>
    <t>202011 : 202045</t>
  </si>
  <si>
    <t>Hazira</t>
  </si>
  <si>
    <t>East Coast South America Area</t>
  </si>
  <si>
    <t>Suape</t>
  </si>
  <si>
    <t>202005 : 202011 : 202024 : 202025 : 202027 : 202032</t>
  </si>
  <si>
    <t>Santos</t>
  </si>
  <si>
    <t>Pakistan Area</t>
  </si>
  <si>
    <t>Port Qasim</t>
  </si>
  <si>
    <t>Paranagua</t>
  </si>
  <si>
    <t>Eastern Mediterranean Area</t>
  </si>
  <si>
    <t>Izmit Korfezi</t>
  </si>
  <si>
    <t>202012 : 202015 : 202021 : 202031</t>
  </si>
  <si>
    <t>Rio Grande</t>
  </si>
  <si>
    <t>Lisbon</t>
  </si>
  <si>
    <t>202008 : 202009 : 202010 : 202011 : 202014 : 202018 : 202023 : 202024 : 202025 : 202027 : 202032 : 202041</t>
  </si>
  <si>
    <t>Itaguai Sepetiba</t>
  </si>
  <si>
    <t>202010 : 202011 : 202014 : 202024 : 202025 : 202028 : 202042</t>
  </si>
  <si>
    <t>Jebel Ali</t>
  </si>
  <si>
    <t>202015 : 202023 : 202024 : 202025 : 202026 : 202027 : 202037</t>
  </si>
  <si>
    <t>Aden</t>
  </si>
  <si>
    <t>202012 : 202015 : 202022 : 202023 : 202031</t>
  </si>
  <si>
    <t>Central Mediterranean Area</t>
  </si>
  <si>
    <t>Naples</t>
  </si>
  <si>
    <t>202013 : 202036</t>
  </si>
  <si>
    <t>202008 : 202011 : 202015 : 202025 : 202026 : 202029</t>
  </si>
  <si>
    <t>202010 : 202011 : 202014 : 202025 : 202030</t>
  </si>
  <si>
    <t>Izmir</t>
  </si>
  <si>
    <t>Itajai</t>
  </si>
  <si>
    <t>202011 : 202012 : 202015 : 202026</t>
  </si>
  <si>
    <t>202022 : 202047</t>
  </si>
  <si>
    <t>202043 : 202045</t>
  </si>
  <si>
    <t>Manaus</t>
  </si>
  <si>
    <t>202003 : 202004 : 202006 : 202020 : 202021 : 202023 : 202036 : 202042 : 202044</t>
  </si>
  <si>
    <t>202011 : 202043 : 202045</t>
  </si>
  <si>
    <t>Rijeka</t>
  </si>
  <si>
    <t>Scandinavia Area</t>
  </si>
  <si>
    <t>Aarhus</t>
  </si>
  <si>
    <t>202006 : 202007 : 202014 : 202025 : 202034 : 202035</t>
  </si>
  <si>
    <t>202008 : 202032 : 202039</t>
  </si>
  <si>
    <t>202001 : 202002 : 202004 : 202008 : 202010 : 202031 : 202035 : 202036 : 202040 : 202041 : 202045</t>
  </si>
  <si>
    <t>Gemlik</t>
  </si>
  <si>
    <t>Pecem</t>
  </si>
  <si>
    <t>202032 : 202033</t>
  </si>
  <si>
    <t>Liverpool</t>
  </si>
  <si>
    <t>Sohar</t>
  </si>
  <si>
    <t>Thailand Malaysia and Singapore</t>
  </si>
  <si>
    <t>Laem Chabang</t>
  </si>
  <si>
    <t>North West Continent Area</t>
  </si>
  <si>
    <t>Antwerp</t>
  </si>
  <si>
    <t>Rotterdam</t>
  </si>
  <si>
    <t>202023 : 202025</t>
  </si>
  <si>
    <t>Montevideo</t>
  </si>
  <si>
    <t>Tanjung Pelepas</t>
  </si>
  <si>
    <t>Itapoa</t>
  </si>
  <si>
    <t>Vietnam Cambodia and Myanmar Area</t>
  </si>
  <si>
    <t>Sihanoukville</t>
  </si>
  <si>
    <t>Oceania Area</t>
  </si>
  <si>
    <t>Tauranga</t>
  </si>
  <si>
    <t>Indonesia and Philippines Area</t>
  </si>
  <si>
    <t>Cagayan de Oro</t>
  </si>
  <si>
    <t>Eastern Europe Area</t>
  </si>
  <si>
    <t>Kotka</t>
  </si>
  <si>
    <t>King Abdullah Port</t>
  </si>
  <si>
    <t>Lyttelton</t>
  </si>
  <si>
    <t>Pipavav</t>
  </si>
  <si>
    <t>Gothenburg</t>
  </si>
  <si>
    <t>Marin</t>
  </si>
  <si>
    <t>Port Klang</t>
  </si>
  <si>
    <t>Port Chalmers</t>
  </si>
  <si>
    <t>202023 : 202033</t>
  </si>
  <si>
    <t>Batam Island</t>
  </si>
  <si>
    <t>Sydney</t>
  </si>
  <si>
    <t>202003 : 202032 : 202038</t>
  </si>
  <si>
    <t>Dammam</t>
  </si>
  <si>
    <t>Brisbane</t>
  </si>
  <si>
    <t>Grangemouth</t>
  </si>
  <si>
    <t>Nagoya</t>
  </si>
  <si>
    <t>Arica</t>
  </si>
  <si>
    <t>202004 : 202022 : 202028 : 202033 : 202046</t>
  </si>
  <si>
    <t>Napier</t>
  </si>
  <si>
    <t>202004 : 202017 : 202033 : 202040 : 202046</t>
  </si>
  <si>
    <t>Gdansk</t>
  </si>
  <si>
    <t>202008 : 202011 : 202014</t>
  </si>
  <si>
    <t>Qchem</t>
  </si>
  <si>
    <t>Mangalore</t>
  </si>
  <si>
    <t>Dalian</t>
  </si>
  <si>
    <t>Helsinki</t>
  </si>
  <si>
    <t>202016 : 202019 : 202044</t>
  </si>
  <si>
    <t>Manila</t>
  </si>
  <si>
    <t>Yangon</t>
  </si>
  <si>
    <t>Belfast Northern Ireland</t>
  </si>
  <si>
    <t>202006 : 202022 : 202032 : 202038</t>
  </si>
  <si>
    <t>Dublin</t>
  </si>
  <si>
    <t>Constanta</t>
  </si>
  <si>
    <t>202003 : 202007</t>
  </si>
  <si>
    <t>Hamburg</t>
  </si>
  <si>
    <t>Fremantle</t>
  </si>
  <si>
    <t>202007 : 202009</t>
  </si>
  <si>
    <t>202014 : 202023 : 202047</t>
  </si>
  <si>
    <t>Lautoka</t>
  </si>
  <si>
    <t>Auckland</t>
  </si>
  <si>
    <t>202002 : 202033 : 202046</t>
  </si>
  <si>
    <t>AFR</t>
  </si>
  <si>
    <t>Southern Africa and Islands Area</t>
  </si>
  <si>
    <t>Toamasina</t>
  </si>
  <si>
    <t>Singapore</t>
  </si>
  <si>
    <t>Durban</t>
  </si>
  <si>
    <t>202010 : 202025 : 202041</t>
  </si>
  <si>
    <t>La Spezia</t>
  </si>
  <si>
    <t>202020 : 202021 : 202025 : 202026 : 202032 : 202040 : 202041 : 202042 : 202043 : 202047</t>
  </si>
  <si>
    <t>Koper</t>
  </si>
  <si>
    <t>Pivdennyi</t>
  </si>
  <si>
    <t>202005 : 202019 : 202025 : 202032 : 202042</t>
  </si>
  <si>
    <t>Fuzhou</t>
  </si>
  <si>
    <t>202002 : 202010 : 202021 : 202025 : 202026 : 202032 : 202040 : 202042</t>
  </si>
  <si>
    <t>Fos sur Mer</t>
  </si>
  <si>
    <t>202021 : 202041</t>
  </si>
  <si>
    <t>Kaohsiung</t>
  </si>
  <si>
    <t>Nansha New Port</t>
  </si>
  <si>
    <t>Kristiansand</t>
  </si>
  <si>
    <t>Novorossiysk</t>
  </si>
  <si>
    <t>Wilhelmshaven</t>
  </si>
  <si>
    <t>202001 : 202005 : 202013 : 202014 : 202019 : 202023</t>
  </si>
  <si>
    <t>Ennore</t>
  </si>
  <si>
    <t>Shekou</t>
  </si>
  <si>
    <t>202016 : 202033 : 202039</t>
  </si>
  <si>
    <t>202003 : 202010 : 202012 : 202032 : 202038 : 202039</t>
  </si>
  <si>
    <t>202002 : 202012 : 202020 : 202032</t>
  </si>
  <si>
    <t>202012 : 202033 : 202038</t>
  </si>
  <si>
    <t>Trieste</t>
  </si>
  <si>
    <t>202007 : 202022 : 202033</t>
  </si>
  <si>
    <t>Iskenderun</t>
  </si>
  <si>
    <t>202008 : 202019 : 202023 : 202033 : 202040</t>
  </si>
  <si>
    <t>Mersin</t>
  </si>
  <si>
    <t>202001 : 202002 : 202022 : 202033 : 202046</t>
  </si>
  <si>
    <t>Gwangyang</t>
  </si>
  <si>
    <t>202003 : 202004 : 202006 : 202007 : 202009 : 202023 : 202034 : 202046</t>
  </si>
  <si>
    <t>Inchon</t>
  </si>
  <si>
    <t>Visakhapatnam</t>
  </si>
  <si>
    <t>202005 : 202008 : 202016 : 202023 : 202030 : 202037 : 202042</t>
  </si>
  <si>
    <t>202005 : 202007</t>
  </si>
  <si>
    <t>202010 : 202022 : 202039 : 202044</t>
  </si>
  <si>
    <t>202032 : 202035 : 202038 : 202039</t>
  </si>
  <si>
    <t>202004 : 202005 : 202014 : 202025</t>
  </si>
  <si>
    <t>202008 : 202024</t>
  </si>
  <si>
    <t>Haiphong</t>
  </si>
  <si>
    <t>Southampton</t>
  </si>
  <si>
    <t>Ho Chi Minh City</t>
  </si>
  <si>
    <t>Alicante</t>
  </si>
  <si>
    <t>202006 : 202007 : 202013 : 202016</t>
  </si>
  <si>
    <t>Valencia</t>
  </si>
  <si>
    <t>202008 : 202015 : 202016 : 202021 : 202022 : 202023 : 202027 : 202032 : 202041</t>
  </si>
  <si>
    <t>Bahrain</t>
  </si>
  <si>
    <t>Shuwaikh</t>
  </si>
  <si>
    <t>202008 : 202040 : 202041</t>
  </si>
  <si>
    <t>Doha</t>
  </si>
  <si>
    <t>202002 : 202022 : 202023 : 202033 : 202046</t>
  </si>
  <si>
    <t>Yantian</t>
  </si>
  <si>
    <t>202003 : 202005</t>
  </si>
  <si>
    <t>202008 : 202022</t>
  </si>
  <si>
    <t>Rauma</t>
  </si>
  <si>
    <t>Tallinn</t>
  </si>
  <si>
    <t>Kobe</t>
  </si>
  <si>
    <t>202002 : 202004</t>
  </si>
  <si>
    <t>Alexandria</t>
  </si>
  <si>
    <t>Ambarli Port Istanbul</t>
  </si>
  <si>
    <t>202005 : 202006 : 202007</t>
  </si>
  <si>
    <t>202006 : 202014 : 202016 : 202021 : 202025 : 202029</t>
  </si>
  <si>
    <t>202012 : 202013 : 202031 : 202033</t>
  </si>
  <si>
    <t>Ajman</t>
  </si>
  <si>
    <t>202005 : 202006 : 202009 : 202013 : 202014 : 202016 : 202025 : 202035 : 202038</t>
  </si>
  <si>
    <t>Jeddah</t>
  </si>
  <si>
    <t>202002 : 202005 : 202008 : 202010 : 202013 : 202015 : 202017 : 202022 : 202024 : 202026 : 202032 : 202042 : 202045</t>
  </si>
  <si>
    <t>Port Said East</t>
  </si>
  <si>
    <t>202002 : 202005 : 202008 : 202010 : 202013 : 202016 : 202017 : 202019 : 202022 : 202024 : 202034</t>
  </si>
  <si>
    <t>202023 : 202025 : 202029 : 202031</t>
  </si>
  <si>
    <t>Umm Qasr</t>
  </si>
  <si>
    <t>202002 : 202005 : 202008 : 202010 : 202013 : 202017 : 202022 : 202024 : 202026 : 202034</t>
  </si>
  <si>
    <t>Shuaiba</t>
  </si>
  <si>
    <t>202003 : 202015 : 202017 : 202021 : 202022 : 202023 : 202027</t>
  </si>
  <si>
    <t>202002 : 202005 : 202022 : 202033 : 202046</t>
  </si>
  <si>
    <t>202014 : 202024 : 202034 : 202047</t>
  </si>
  <si>
    <t>Surabaya</t>
  </si>
  <si>
    <t>202022 : 202033</t>
  </si>
  <si>
    <t>Bremerhaven</t>
  </si>
  <si>
    <t>202023 : 202024</t>
  </si>
  <si>
    <t>Helsingborg</t>
  </si>
  <si>
    <t>202002 : 202025</t>
  </si>
  <si>
    <t>202008 : 202010</t>
  </si>
  <si>
    <t>Barcelona</t>
  </si>
  <si>
    <t>Cartagena</t>
  </si>
  <si>
    <t>202025 : 202043 : 202045</t>
  </si>
  <si>
    <t>202039 : 202043 : 202045</t>
  </si>
  <si>
    <t>202019 : 202026</t>
  </si>
  <si>
    <t>NAM</t>
  </si>
  <si>
    <t>North America Area</t>
  </si>
  <si>
    <t>Houston</t>
  </si>
  <si>
    <t>202009 : 202027 : 202030</t>
  </si>
  <si>
    <t>Salalah</t>
  </si>
  <si>
    <t>Newark</t>
  </si>
  <si>
    <t>202007 : 202027</t>
  </si>
  <si>
    <t>Norfolk</t>
  </si>
  <si>
    <t>Savannah</t>
  </si>
  <si>
    <t>Chittagong</t>
  </si>
  <si>
    <t>202001 : 202023</t>
  </si>
  <si>
    <t>Ennore Chennai</t>
  </si>
  <si>
    <t>202007 : 202026</t>
  </si>
  <si>
    <t>Colombo</t>
  </si>
  <si>
    <t>Beirut</t>
  </si>
  <si>
    <t>Casablanca</t>
  </si>
  <si>
    <t>202002 : 202009 : 202015</t>
  </si>
  <si>
    <t>Salerno</t>
  </si>
  <si>
    <t>Leixoes</t>
  </si>
  <si>
    <t>202005 : 202008</t>
  </si>
  <si>
    <t>202002 : 202006 : 202047</t>
  </si>
  <si>
    <t>202005 : 202010 : 202012 : 202013</t>
  </si>
  <si>
    <t>Mundra</t>
  </si>
  <si>
    <t>Charleston North</t>
  </si>
  <si>
    <t>202006 : 202012 : 202020</t>
  </si>
  <si>
    <t>202006 : 202013</t>
  </si>
  <si>
    <t>Sokhna</t>
  </si>
  <si>
    <t>202001 : 202018 : 202028 : 202029</t>
  </si>
  <si>
    <t>Tuticorin</t>
  </si>
  <si>
    <t>Port Tangier Mediterranee</t>
  </si>
  <si>
    <t>Genoa Vado Ligure</t>
  </si>
  <si>
    <t>Oran</t>
  </si>
  <si>
    <t>202004 : 202007 : 202026 : 202028</t>
  </si>
  <si>
    <t>Sharjah</t>
  </si>
  <si>
    <t>202008 : 202026</t>
  </si>
  <si>
    <t>Alexandria Dekheila</t>
  </si>
  <si>
    <t>202003 : 202006 : 202007 : 202013 : 202014 : 202017 : 202021 : 202032 : 202033 : 202034</t>
  </si>
  <si>
    <t>202016 : 202023 : 202025 : 202028 : 202035 : 202037 : 202039 : 202041</t>
  </si>
  <si>
    <t>202014 : 202015 : 202016 : 202018 : 202020 : 202024 : 202033 : 202034 : 202040</t>
  </si>
  <si>
    <t>202023 : 202034 : 202039</t>
  </si>
  <si>
    <t>202004 : 202017</t>
  </si>
  <si>
    <t>202014 : 202034 : 202044</t>
  </si>
  <si>
    <t>202001 : 202002 : 202003 : 202007 : 202008 : 202009 : 202011 : 202019 : 202020 : 202021 : 202022 : 202023 : 202024 : 202025 : 202026 : 202033 : 202036 : 202039 : 202040 : 202041 : 202044 : 202046 : 202047</t>
  </si>
  <si>
    <t>202003 : 202012 : 202016 : 202017 : 202018 : 202019 : 202020 : 202021 : 202022 : 202023 : 202024 : 202025 : 202026 : 202028</t>
  </si>
  <si>
    <t>Cochin</t>
  </si>
  <si>
    <t>202003 : 202018 : 202019 : 202020 : 202021 : 202022 : 202024 : 202030 : 202036 : 202042 : 202046 : 202047</t>
  </si>
  <si>
    <t>202003 : 202019 : 202020 : 202021 : 202022 : 202023 : 202024 : 202036 : 202041 : 202042 : 202045 : 202047</t>
  </si>
  <si>
    <t>202001 : 202004 : 202007 : 202008 : 202012 : 202013 : 202014 : 202016 : 202019 : 202020 : 202022 : 202028 : 202030 : 202033 : 202034 : 202035 : 202041 : 202042 : 202045</t>
  </si>
  <si>
    <t>202011 : 202012 : 202013 : 202015 : 202036 : 202041 : 202045 : 202047</t>
  </si>
  <si>
    <t>202003 : 202017 : 202020 : 202036 : 202039 : 202046</t>
  </si>
  <si>
    <t>202018 : 202021 : 202024 : 202025</t>
  </si>
  <si>
    <t>202013 : 202015 : 202024 : 202030 : 202036</t>
  </si>
  <si>
    <t>Limassol</t>
  </si>
  <si>
    <t>202003 : 202004 : 202006 : 202015 : 202016 : 202017 : 202018 : 202019 : 202024 : 202029 : 202039 : 202041</t>
  </si>
  <si>
    <t>202018 : 202019 : 202024 : 202034 : 202040</t>
  </si>
  <si>
    <t>202019 : 202034 : 202044</t>
  </si>
  <si>
    <t>202007 : 202014 : 202017 : 202025 : 202043</t>
  </si>
  <si>
    <t>202011 : 202012 : 202042</t>
  </si>
  <si>
    <t>202017 : 202024 : 202047</t>
  </si>
  <si>
    <t>202017 : 202024 : 202048</t>
  </si>
  <si>
    <t>202017 : 202024 : 202049</t>
  </si>
  <si>
    <t>Tenerife</t>
  </si>
  <si>
    <t>202017 : 202024 : 202050</t>
  </si>
  <si>
    <t>202017 : 202024 : 202051</t>
  </si>
  <si>
    <t>202017 : 202024 : 202052</t>
  </si>
  <si>
    <t>202017 : 202024 : 202053</t>
  </si>
  <si>
    <t>202017 : 202024 : 202054</t>
  </si>
  <si>
    <t>202017 : 202024 : 202055</t>
  </si>
  <si>
    <t>202017 : 202024 : 202056</t>
  </si>
  <si>
    <t>202017 : 202024 : 202057</t>
  </si>
  <si>
    <t>202017 : 202024 : 202058</t>
  </si>
  <si>
    <t>202017 : 202024 : 202059</t>
  </si>
  <si>
    <t>202017 : 202024 : 202060</t>
  </si>
  <si>
    <t>Qapco</t>
  </si>
  <si>
    <t>202017 : 202024 : 202061</t>
  </si>
  <si>
    <t>202017 : 202024 : 202062</t>
  </si>
  <si>
    <t>202017 : 202024 : 202063</t>
  </si>
  <si>
    <t>Aqaba</t>
  </si>
  <si>
    <t>202017 : 202024 : 202064</t>
  </si>
  <si>
    <t>202017 : 202024 : 202065</t>
  </si>
  <si>
    <t>202017 : 202024 : 202066</t>
  </si>
  <si>
    <t>202017 : 202024 : 202067</t>
  </si>
  <si>
    <t>202017 : 202024 : 202068</t>
  </si>
  <si>
    <t>202017 : 202024 : 202069</t>
  </si>
  <si>
    <t>APA-EUR</t>
  </si>
  <si>
    <t>Select</t>
  </si>
  <si>
    <t>Latin America</t>
  </si>
  <si>
    <t>LAM-EUR</t>
  </si>
  <si>
    <t>West Central Asia</t>
  </si>
  <si>
    <t>APA-APA</t>
  </si>
  <si>
    <t>APA-LAM</t>
  </si>
  <si>
    <t>North America</t>
  </si>
  <si>
    <t>LAM-WCA</t>
  </si>
  <si>
    <t>Africa</t>
  </si>
  <si>
    <t>WCA-NAM</t>
  </si>
  <si>
    <t>EUR-LAM</t>
  </si>
  <si>
    <t>LAM-APA</t>
  </si>
  <si>
    <t>APA-NAM</t>
  </si>
  <si>
    <t>NAM-APA</t>
  </si>
  <si>
    <t>WCA-LAM</t>
  </si>
  <si>
    <t>APA-AFR</t>
  </si>
  <si>
    <t>EUR-APA</t>
  </si>
  <si>
    <t>EUR-NAM</t>
  </si>
  <si>
    <t>EUR-WCA</t>
  </si>
  <si>
    <t>NAM-EUR</t>
  </si>
  <si>
    <t>NAM-WCA</t>
  </si>
  <si>
    <t>WCA-APA</t>
  </si>
  <si>
    <t>WCA-EUR</t>
  </si>
  <si>
    <t>WCA-WCA</t>
  </si>
  <si>
    <t>APA-WCA</t>
  </si>
  <si>
    <t>(blank)</t>
  </si>
  <si>
    <t>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</si>
</sst>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font>
      <sz val="11"/>
      <color rgb="FF000000"/>
      <name val="Calibri"/>
      <family val="2"/>
    </font>
    <font>
      <sz val="11"/>
      <color theme="1"/>
      <name val="Maersk Text"/>
      <family val="2"/>
      <scheme val="minor"/>
    </font>
    <font>
      <sz val="11"/>
      <color rgb="FF000000"/>
      <name val="Maersk Headline"/>
    </font>
    <font>
      <sz val="11"/>
      <name val="Maersk Headline"/>
    </font>
    <font>
      <b/>
      <sz val="15"/>
      <color theme="4"/>
      <name val="Maersk Headline"/>
    </font>
    <font>
      <sz val="8"/>
      <color theme="4"/>
      <name val="Maersk Headline"/>
    </font>
    <font>
      <sz val="14"/>
      <color rgb="FF000000"/>
      <name val="Maersk Headline"/>
    </font>
    <font>
      <sz val="11"/>
      <color theme="0"/>
      <name val="Maersk Headline"/>
    </font>
    <font>
      <sz val="11"/>
      <color rgb="FF000000"/>
      <name val="Calibri"/>
      <family val="2"/>
    </font>
    <font>
      <b/>
      <sz val="10"/>
      <color rgb="FF000000"/>
      <name val="Maersk Headline"/>
    </font>
    <font>
      <b/>
      <sz val="10"/>
      <color theme="1"/>
      <name val="Maersk Text"/>
    </font>
    <font>
      <sz val="10"/>
      <color theme="1"/>
      <name val="Maersk Text"/>
    </font>
    <font>
      <sz val="8"/>
      <name val="Calibri"/>
      <family val="2"/>
    </font>
    <font>
      <sz val="11"/>
      <name val="Maersk Text"/>
      <family val="2"/>
      <scheme val="minor"/>
    </font>
    <font>
      <b/>
      <sz val="11"/>
      <color theme="1"/>
      <name val="Maersk Text"/>
      <family val="2"/>
      <scheme val="minor"/>
    </font>
  </fonts>
  <fills count="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6" tint="0.79998168889431442"/>
        <bgColor indexed="64"/>
      </patternFill>
    </fill>
  </fills>
  <borders count="5">
    <border>
      <left/>
      <right/>
      <top/>
      <bottom/>
      <diagonal/>
    </border>
    <border>
      <left/>
      <right/>
      <top/>
      <bottom style="thin">
        <color theme="6"/>
      </bottom>
      <diagonal/>
    </border>
    <border>
      <left style="thin">
        <color theme="6"/>
      </left>
      <right style="thin">
        <color theme="6"/>
      </right>
      <top style="thin">
        <color theme="6"/>
      </top>
      <bottom style="thin">
        <color theme="6"/>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s>
  <cellStyleXfs count="4">
    <xf numFmtId="0" fontId="0" fillId="0" borderId="0"/>
    <xf numFmtId="9" fontId="8" fillId="0" borderId="0" applyFont="0" applyFill="0" applyBorder="0" applyAlignment="0" applyProtection="0"/>
    <xf numFmtId="0" fontId="1" fillId="0" borderId="0"/>
    <xf numFmtId="9" fontId="1" fillId="0" borderId="0" applyFont="0" applyFill="0" applyBorder="0" applyAlignment="0" applyProtection="0"/>
  </cellStyleXfs>
  <cellXfs count="31">
    <xf numFmtId="0" fontId="0" fillId="0" borderId="0" xfId="0"/>
    <xf numFmtId="0" fontId="2" fillId="0" borderId="0" xfId="0" applyFont="1"/>
    <xf numFmtId="0" fontId="3" fillId="0" borderId="0" xfId="0" applyFont="1"/>
    <xf numFmtId="0" fontId="4" fillId="0" borderId="0" xfId="0" applyFont="1"/>
    <xf numFmtId="0" fontId="4" fillId="0" borderId="1" xfId="0" applyFont="1" applyBorder="1"/>
    <xf numFmtId="0" fontId="0" fillId="0" borderId="1" xfId="0" applyBorder="1"/>
    <xf numFmtId="0" fontId="5" fillId="0" borderId="0" xfId="0" applyFont="1"/>
    <xf numFmtId="0" fontId="2" fillId="0" borderId="0" xfId="0" applyFont="1" applyProtection="1">
      <protection hidden="1"/>
    </xf>
    <xf numFmtId="0" fontId="2" fillId="2" borderId="2" xfId="0" applyFont="1" applyFill="1" applyBorder="1" applyProtection="1">
      <protection locked="0"/>
    </xf>
    <xf numFmtId="0" fontId="7" fillId="0" borderId="0" xfId="0" applyFont="1" applyFill="1" applyBorder="1" applyProtection="1">
      <protection hidden="1"/>
    </xf>
    <xf numFmtId="0" fontId="0" fillId="0" borderId="0" xfId="0"/>
    <xf numFmtId="0" fontId="0" fillId="0" borderId="0" xfId="0" pivotButton="1"/>
    <xf numFmtId="0" fontId="0" fillId="0" borderId="0" xfId="0" applyAlignment="1">
      <alignment horizontal="left"/>
    </xf>
    <xf numFmtId="0" fontId="9" fillId="0" borderId="0" xfId="0" applyFont="1"/>
    <xf numFmtId="0" fontId="10" fillId="0" borderId="0" xfId="0" applyFont="1"/>
    <xf numFmtId="0" fontId="11" fillId="0" borderId="0" xfId="0" applyFont="1"/>
    <xf numFmtId="0" fontId="10" fillId="0" borderId="4" xfId="0" applyFont="1" applyBorder="1"/>
    <xf numFmtId="0" fontId="0" fillId="0" borderId="0" xfId="0" applyNumberFormat="1"/>
    <xf numFmtId="0" fontId="0" fillId="0" borderId="3" xfId="0" applyBorder="1"/>
    <xf numFmtId="49" fontId="0" fillId="0" borderId="0" xfId="0" applyNumberFormat="1"/>
    <xf numFmtId="0" fontId="10" fillId="0" borderId="0" xfId="0" applyFont="1" applyBorder="1"/>
    <xf numFmtId="0" fontId="1" fillId="3" borderId="3" xfId="2" applyFill="1" applyBorder="1"/>
    <xf numFmtId="0" fontId="13" fillId="3" borderId="3" xfId="2" applyFont="1" applyFill="1" applyBorder="1"/>
    <xf numFmtId="0" fontId="1" fillId="0" borderId="3" xfId="2" applyBorder="1"/>
    <xf numFmtId="0" fontId="1" fillId="4" borderId="3" xfId="2" applyFill="1" applyBorder="1"/>
    <xf numFmtId="0" fontId="14" fillId="3" borderId="3" xfId="2" applyFont="1" applyFill="1" applyBorder="1"/>
    <xf numFmtId="10" fontId="0" fillId="0" borderId="0" xfId="0" applyNumberFormat="1"/>
    <xf numFmtId="1" fontId="0" fillId="0" borderId="0" xfId="0" applyNumberFormat="1"/>
    <xf numFmtId="2" fontId="0" fillId="0" borderId="0" xfId="0" applyNumberFormat="1"/>
    <xf numFmtId="164" fontId="0" fillId="0" borderId="0" xfId="0" applyNumberFormat="1"/>
    <xf numFmtId="0" fontId="6" fillId="0" borderId="0" xfId="0" applyFont="1" applyAlignment="1" applyProtection="1">
      <alignment horizontal="left" vertical="top" wrapText="1"/>
      <protection hidden="1"/>
    </xf>
  </cellXfs>
  <cellStyles count="4">
    <cellStyle name="Normal" xfId="0" builtinId="0" customBuiltin="1"/>
    <cellStyle name="Normal 2" xfId="2" xr:uid="{C1223BDF-556A-4288-8C0B-468A613E268D}"/>
    <cellStyle name="Percent" xfId="1" builtinId="5" customBuiltin="1"/>
    <cellStyle name="Percent 2" xfId="3" xr:uid="{4AE98159-8F22-4CF6-8A2D-F4C7765DC989}"/>
  </cellStyles>
  <dxfs count="14">
    <dxf>
      <numFmt numFmtId="0" formatCode="General"/>
    </dxf>
    <dxf>
      <numFmt numFmtId="0" formatCode="General"/>
    </dxf>
    <dxf>
      <numFmt numFmtId="164" formatCode="0.000"/>
    </dxf>
    <dxf>
      <numFmt numFmtId="2" formatCode="0.00"/>
    </dxf>
    <dxf>
      <numFmt numFmtId="14" formatCode="0.00%"/>
    </dxf>
    <dxf>
      <numFmt numFmtId="14" formatCode="0.00%"/>
    </dxf>
    <dxf>
      <numFmt numFmtId="1" formatCode="0"/>
    </dxf>
    <dxf>
      <numFmt numFmtId="1" formatCode="0"/>
    </dxf>
    <dxf>
      <numFmt numFmtId="14" formatCode="0.00%"/>
    </dxf>
    <dxf>
      <numFmt numFmtId="30" formatCode="@"/>
    </dxf>
    <dxf>
      <font>
        <b val="0"/>
        <i val="0"/>
        <strike val="0"/>
        <condense val="0"/>
        <extend val="0"/>
        <outline val="0"/>
        <shadow val="0"/>
        <u val="none"/>
        <vertAlign val="baseline"/>
        <sz val="11"/>
        <color rgb="FF000000"/>
        <name val="Maersk Headline"/>
        <scheme val="none"/>
      </font>
      <protection locked="1" hidden="1"/>
    </dxf>
    <dxf>
      <font>
        <b val="0"/>
        <i val="0"/>
        <strike val="0"/>
        <condense val="0"/>
        <extend val="0"/>
        <outline val="0"/>
        <shadow val="0"/>
        <u val="none"/>
        <vertAlign val="baseline"/>
        <sz val="11"/>
        <color rgb="FF000000"/>
        <name val="Maersk Headline"/>
        <scheme val="none"/>
      </font>
      <protection locked="1" hidden="1"/>
    </dxf>
    <dxf>
      <font>
        <b val="0"/>
        <i val="0"/>
        <strike val="0"/>
        <condense val="0"/>
        <extend val="0"/>
        <outline val="0"/>
        <shadow val="0"/>
        <u val="none"/>
        <vertAlign val="baseline"/>
        <sz val="11"/>
        <color rgb="FF000000"/>
        <name val="Maersk Headline"/>
        <scheme val="none"/>
      </font>
      <protection locked="1" hidden="1"/>
    </dxf>
    <dxf>
      <font>
        <b val="0"/>
        <i val="0"/>
        <strike val="0"/>
        <condense val="0"/>
        <extend val="0"/>
        <outline val="0"/>
        <shadow val="0"/>
        <u val="none"/>
        <vertAlign val="baseline"/>
        <sz val="11"/>
        <color rgb="FF000000"/>
        <name val="Maersk Headline"/>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ter, Adam" refreshedDate="44484.410743518521" createdVersion="6" refreshedVersion="6" minRefreshableVersion="3" recordCount="524" xr:uid="{BA050015-5386-4624-A0DE-370C8658B1B7}">
  <cacheSource type="worksheet">
    <worksheetSource ref="A1:BO1048576" sheet="GreenList_Week_51"/>
  </cacheSource>
  <cacheFields count="67">
    <cacheField name="VCHECK" numFmtId="0">
      <sharedItems containsBlank="1"/>
    </cacheField>
    <cacheField name="Greenlisted ?" numFmtId="0">
      <sharedItems containsBlank="1"/>
    </cacheField>
    <cacheField name="Origin Region" numFmtId="0">
      <sharedItems containsBlank="1"/>
    </cacheField>
    <cacheField name="Origin Area" numFmtId="0">
      <sharedItems containsBlank="1"/>
    </cacheField>
    <cacheField name="Origin" numFmtId="0">
      <sharedItems containsBlank="1" count="241">
        <s v="Busan"/>
        <s v="Shanghai"/>
        <s v="Yokohama"/>
        <s v="Jawaharlal Nehru"/>
        <s v="Qingdao"/>
        <s v="Manzanillo"/>
        <s v="Ningbo"/>
        <s v="Abu Dhabi"/>
        <s v="Al Jubayl"/>
        <s v="Lazaro Cardenas"/>
        <s v="Algeciras"/>
        <s v="South Shields"/>
        <s v="Hazira"/>
        <s v="Santos"/>
        <s v="Paranagua"/>
        <s v="Rio Grande"/>
        <s v="Itaguai Sepetiba"/>
        <s v="Izmir"/>
        <s v="Rijeka"/>
        <s v="Aarhus"/>
        <s v="Jebel Ali"/>
        <s v="Gemlik"/>
        <s v="Itajai"/>
        <s v="Laem Chabang"/>
        <s v="Antwerp"/>
        <s v="Rotterdam"/>
        <s v="Xingang"/>
        <s v="Tanjung Pelepas"/>
        <s v="Sihanoukville"/>
        <s v="Tauranga"/>
        <s v="Kotka"/>
        <s v="King Abdullah Port"/>
        <s v="Pipavav"/>
        <s v="Gothenburg"/>
        <s v="Marin"/>
        <s v="Port Klang"/>
        <s v="Batam Island"/>
        <s v="Dammam"/>
        <s v="Brisbane"/>
        <s v="Grangemouth"/>
        <s v="Nagoya"/>
        <s v="Melbourne"/>
        <s v="Gdansk"/>
        <s v="Qchem"/>
        <s v="Mangalore"/>
        <s v="Dalian"/>
        <s v="Helsinki"/>
        <s v="Manila"/>
        <s v="Yangon"/>
        <s v="Belfast Northern Ireland"/>
        <s v="Dublin"/>
        <s v="Sydney"/>
        <s v="Constanta"/>
        <s v="Hamburg"/>
        <s v="Lautoka"/>
        <s v="Lyttelton"/>
        <s v="Fuzhou"/>
        <s v="Kaohsiung"/>
        <s v="Nansha New Port"/>
        <s v="Shekou"/>
        <s v="Gwangyang"/>
        <s v="Inchon"/>
        <s v="Singapore"/>
        <s v="Haiphong"/>
        <s v="Ho Chi Minh City"/>
        <s v="Koper"/>
        <s v="La Spezia"/>
        <s v="Novorossiysk"/>
        <s v="Rauma"/>
        <s v="Tallinn"/>
        <s v="Alexandria"/>
        <s v="Ambarli Port Istanbul"/>
        <s v="Mersin"/>
        <s v="Pivdennyi"/>
        <s v="Port Said East"/>
        <s v="Bremerhaven"/>
        <s v="Wilhelmshaven"/>
        <s v="Helsingborg"/>
        <s v="Barcelona"/>
        <s v="Cartagena"/>
        <s v="Fos sur Mer"/>
        <s v="Valencia"/>
        <s v="Houston"/>
        <s v="Newark"/>
        <s v="Norfolk"/>
        <s v="Savannah"/>
        <s v="Chittagong"/>
        <s v="Ennore Chennai"/>
        <s v="Mundra"/>
        <s v="Visakhapatnam"/>
        <s v="Port Qasim"/>
        <s v="Bahrain"/>
        <s v="Jeddah"/>
        <s v="Qapco"/>
        <s v="Salalah"/>
        <m/>
        <s v="Philadelphia" u="1"/>
        <s v="Agadir" u="1"/>
        <s v="Leghorn" u="1"/>
        <s v="Port Tangier Mediterranee" u="1"/>
        <s v="Salerno" u="1"/>
        <s v="Burgas" u="1"/>
        <s v="Santa Marta-Magdalena" u="1"/>
        <s v="Krishnapatnam" u="1"/>
        <s v="Acajutla" u="1"/>
        <s v="Cebu City" u="1"/>
        <s v="Varna" u="1"/>
        <s v="Halmstad" u="1"/>
        <s v="Belview Port Co Kilkenny" u="1"/>
        <s v="Vigo" u="1"/>
        <s v="Beijiao" u="1"/>
        <s v="Port of Big Creek" u="1"/>
        <s v="Santiago" u="1"/>
        <s v="Itapoa" u="1"/>
        <s v="London Gateway" u="1"/>
        <s v="Bilbao" u="1"/>
        <s v="La Guaira" u="1"/>
        <s v="Hakata" u="1"/>
        <s v="Batangas" u="1"/>
        <s v="Cochin" u="1"/>
        <s v="Iquique" u="1"/>
        <s v="Dunkerque" u="1"/>
        <s v="Haifa" u="1"/>
        <s v="Puerto Cabello" u="1"/>
        <s v="Gebze" u="1"/>
        <s v="Ravenna" u="1"/>
        <s v="Kattupalli" u="1"/>
        <s v="Point Lisas" u="1"/>
        <s v="Palembang" u="1"/>
        <s v="Rio Haina" u="1"/>
        <s v="Kobe" u="1"/>
        <s v="San Juan" u="1"/>
        <s v="Gioia Tauro" u="1"/>
        <s v="San Vicente" u="1"/>
        <s v="Port Chalmers" u="1"/>
        <s v="Izmit Korfezi" u="1"/>
        <s v="Aalesund" u="1"/>
        <s v="Freeport" u="1"/>
        <s v="Chornomorsk" u="1"/>
        <s v="Cork Co Cork" u="1"/>
        <s v="Doha" u="1"/>
        <s v="Shuaiba" u="1"/>
        <s v="Huangpu" u="1"/>
        <s v="Pisco" u="1"/>
        <s v="Turbo" u="1"/>
        <s v="Oslo" u="1"/>
        <s v="Larvik" u="1"/>
        <s v="Norrkoeping" u="1"/>
        <s v="Ashdod" u="1"/>
        <s v="Veracruz" u="1"/>
        <s v="Belawan" u="1"/>
        <s v="Seattle" u="1"/>
        <s v="Balboa" u="1"/>
        <s v="ZARATE" u="1"/>
        <s v="Caucedo" u="1"/>
        <s v="Tilbury" u="1"/>
        <s v="Genoa" u="1"/>
        <s v="Santo Tomas de Castilla" u="1"/>
        <s v="Le Havre" u="1"/>
        <s v="Tuticorin" u="1"/>
        <s v="Puerto Cortes" u="1"/>
        <s v="Piraeus" u="1"/>
        <s v="Iskenderun" u="1"/>
        <s v="Valparaiso" u="1"/>
        <s v="Sokhna" u="1"/>
        <s v="Charleston" u="1"/>
        <s v="Buenos Aires" u="1"/>
        <s v="Casablanca" u="1"/>
        <s v="Port-au-Prince" u="1"/>
        <s v="Buenaventura" u="1"/>
        <s v="Osaka" u="1"/>
        <s v="Maracaibo" u="1"/>
        <s v="Yantian" u="1"/>
        <s v="Puerto Barrios" u="1"/>
        <s v="Paita" u="1"/>
        <s v="Vancouver" u="1"/>
        <s v="Los Angeles" u="1"/>
        <s v="Napier" u="1"/>
        <s v="Fremantle" u="1"/>
        <s v="Xiamen" u="1"/>
        <s v="Southampton" u="1"/>
        <s v="St Petersburg FCT" u="1"/>
        <s v="Las Palmas Gran Canaria" u="1"/>
        <s v="Jakarta" u="1"/>
        <s v="Kingston" u="1"/>
        <s v="Bejaia" u="1"/>
        <s v="Kolkata" u="1"/>
        <s v="Altamira" u="1"/>
        <s v="Barranquilla" u="1"/>
        <s v="Genoa Vado Ligure" u="1"/>
        <s v="Puerto Montt" u="1"/>
        <s v="Leixoes" u="1"/>
        <s v="Georgetown" u="1"/>
        <s v="Salvador" u="1"/>
        <s v="Stavanger" u="1"/>
        <s v="Willemstad" u="1"/>
        <s v="Poti" u="1"/>
        <s v="Taichung" u="1"/>
        <s v="Zhangjiagang" u="1"/>
        <s v="Qui Nhon" u="1"/>
        <s v="Oakland" u="1"/>
        <s v="Sohar" u="1"/>
        <s v="Trieste" u="1"/>
        <s v="Beirut" u="1"/>
        <s v="Puerto Quetzal" u="1"/>
        <s v="Naples" u="1"/>
        <s v="Puerto Bolivar - El Oro" u="1"/>
        <s v="Montevideo" u="1"/>
        <s v="Penang" u="1"/>
        <s v="Lisbon" u="1"/>
        <s v="Callao" u="1"/>
        <s v="Jiaxing" u="1"/>
        <s v="Qatalum" u="1"/>
        <s v="Surabaya" u="1"/>
        <s v="Long Beach" u="1"/>
        <s v="Catania" u="1"/>
        <s v="Drammen" u="1"/>
        <s v="Aqaba" u="1"/>
        <s v="Colombo" u="1"/>
        <s v="Gaevle" u="1"/>
        <s v="Auckland" u="1"/>
        <s v="Bar" u="1"/>
        <s v="Male" u="1"/>
        <s v="Hong Kong" u="1"/>
        <s v="Guayaquil" u="1"/>
        <s v="San Antonio" u="1"/>
        <s v="Arica" u="1"/>
        <s v="Timaru" u="1"/>
        <s v="St Petersburg" u="1"/>
        <s v="Shuwaikh" u="1"/>
        <s v="Puerto Moin" u="1"/>
        <s v="Copenhagen" u="1"/>
        <s v="Venezia" u="1"/>
        <s v="Klaipeda" u="1"/>
        <s v="Corinto" u="1"/>
        <s v="Felixstowe" u="1"/>
        <s v="Puerto Caldera" u="1"/>
        <s v="Thessaloniki" u="1"/>
        <s v="Changzhou" u="1"/>
        <s v="Paramaribo" u="1"/>
        <s v="Limassol" u="1"/>
      </sharedItems>
    </cacheField>
    <cacheField name="Destination Region" numFmtId="0">
      <sharedItems containsBlank="1"/>
    </cacheField>
    <cacheField name="Destination Area" numFmtId="0">
      <sharedItems containsBlank="1"/>
    </cacheField>
    <cacheField name="Destination" numFmtId="0">
      <sharedItems containsBlank="1" count="249">
        <s v="Manzanillo"/>
        <s v="Lazaro Cardenas"/>
        <s v="Buenaventura"/>
        <s v="Callao"/>
        <s v="Qingdao"/>
        <s v="Puerto Moin"/>
        <s v="Guayaquil"/>
        <s v="Xingang"/>
        <s v="Veracruz"/>
        <s v="Suape"/>
        <s v="Port Qasim"/>
        <s v="Izmit Korfezi"/>
        <s v="Lisbon"/>
        <s v="Algeciras"/>
        <s v="Jebel Ali"/>
        <s v="Aden"/>
        <s v="Naples"/>
        <s v="Paranagua"/>
        <s v="Santos"/>
        <s v="Itajai"/>
        <s v="Manaus"/>
        <s v="Pecem"/>
        <s v="Liverpool"/>
        <s v="Sohar"/>
        <s v="Montevideo"/>
        <s v="Rio Grande"/>
        <s v="Itapoa"/>
        <s v="Cagayan de Oro"/>
        <s v="Tauranga"/>
        <s v="Lyttelton"/>
        <s v="Port Chalmers"/>
        <s v="Sydney"/>
        <s v="Arica"/>
        <s v="Napier"/>
        <s v="Port Klang"/>
        <s v="Fremantle"/>
        <s v="Auckland"/>
        <s v="Manila"/>
        <s v="Toamasina"/>
        <s v="Singapore"/>
        <s v="Durban"/>
        <s v="La Spezia"/>
        <s v="Koper"/>
        <s v="Pivdennyi"/>
        <s v="Aarhus"/>
        <s v="Gothenburg"/>
        <s v="Fos sur Mer"/>
        <s v="Kristiansand"/>
        <s v="Novorossiysk"/>
        <s v="Wilhelmshaven"/>
        <s v="Ennore"/>
        <s v="Trieste"/>
        <s v="Iskenderun"/>
        <s v="Mersin"/>
        <s v="Visakhapatnam"/>
        <s v="Southampton"/>
        <s v="Alicante"/>
        <s v="Valencia"/>
        <s v="Dalian"/>
        <s v="Bahrain"/>
        <s v="Shuwaikh"/>
        <s v="Dammam"/>
        <s v="King Abdullah Port"/>
        <s v="Doha"/>
        <s v="Yantian"/>
        <s v="Shanghai"/>
        <s v="Ho Chi Minh City"/>
        <s v="Yokohama"/>
        <s v="Kobe"/>
        <s v="Pipavav"/>
        <s v="Ajman"/>
        <s v="Jeddah"/>
        <s v="Umm Qasr"/>
        <s v="Shuaiba"/>
        <s v="Surabaya"/>
        <s v="Gwangyang"/>
        <s v="Jawaharlal Nehru"/>
        <s v="Salalah"/>
        <s v="Marin"/>
        <s v="Alexandria"/>
        <s v="Port Said East"/>
        <s v="Colombo"/>
        <s v="Beirut"/>
        <s v="Ambarli Port Istanbul"/>
        <s v="Casablanca"/>
        <s v="Salerno"/>
        <s v="Leixoes"/>
        <s v="Newark"/>
        <s v="Charleston North"/>
        <s v="Izmir"/>
        <s v="Laem Chabang"/>
        <s v="Sokhna"/>
        <s v="Cartagena"/>
        <s v="Mundra"/>
        <s v="Tuticorin"/>
        <s v="Port Tangier Mediterranee"/>
        <s v="Genoa Vado Ligure"/>
        <s v="Oran"/>
        <s v="Sharjah"/>
        <s v="Alexandria Dekheila"/>
        <s v="Gemlik"/>
        <s v="Cochin"/>
        <s v="Limassol"/>
        <s v="Tenerife"/>
        <s v="Hazira"/>
        <s v="Aqaba"/>
        <m/>
        <s v="Ploce" u="1"/>
        <s v="Civitavecchia" u="1"/>
        <s v="Al Khoms" u="1"/>
        <s v="Philadelphia" u="1"/>
        <s v="Agadir" u="1"/>
        <s v="Keelung" u="1"/>
        <s v="Leghorn" u="1"/>
        <s v="Mangalore" u="1"/>
        <s v="Rosario" u="1"/>
        <s v="Burgas" u="1"/>
        <s v="Santa Marta-Magdalena" u="1"/>
        <s v="Krishnapatnam" u="1"/>
        <s v="Rio de Janeiro" u="1"/>
        <s v="Misuratah" u="1"/>
        <s v="Acajutla" u="1"/>
        <s v="Varna" u="1"/>
        <s v="Latakia" u="1"/>
        <s v="Vigo" u="1"/>
        <s v="Port of Big Creek" u="1"/>
        <s v="Teesport" u="1"/>
        <s v="London Gateway" u="1"/>
        <s v="Bilbao" u="1"/>
        <s v="La Guaira" u="1"/>
        <s v="Haldia Port" u="1"/>
        <s v="Fort de France" u="1"/>
        <s v="Tokyo" u="1"/>
        <s v="Nansha New Port" u="1"/>
        <s v="Iquique" u="1"/>
        <s v="Haifa" u="1"/>
        <s v="Antwerp" u="1"/>
        <s v="Ravenna" u="1"/>
        <s v="Helsinki" u="1"/>
        <s v="Kattupalli" u="1"/>
        <s v="Abu Dhabi" u="1"/>
        <s v="Point Lisas" u="1"/>
        <s v="Rio Haina" u="1"/>
        <s v="Vostochniy Port" u="1"/>
        <s v="Kotka" u="1"/>
        <s v="Benghazi" u="1"/>
        <s v="San Juan" u="1"/>
        <s v="Gioia Tauro" u="1"/>
        <s v="Marsaxlokk" u="1"/>
        <s v="San Vicente" u="1"/>
        <s v="Vung Tau" u="1"/>
        <s v="Busan" u="1"/>
        <s v="Almeria" u="1"/>
        <s v="Freeport" u="1"/>
        <s v="Pointe a Pitre" u="1"/>
        <s v="Chornomorsk" u="1"/>
        <s v="Cork Co Cork" u="1"/>
        <s v="Melbourne" u="1"/>
        <s v="Durres" u="1"/>
        <s v="Turbo" u="1"/>
        <s v="Oslo" u="1"/>
        <s v="Ashdod" u="1"/>
        <s v="Asuncion" u="1"/>
        <s v="Ancona" u="1"/>
        <s v="Balboa" u="1"/>
        <s v="ZARATE" u="1"/>
        <s v="Bremerhaven" u="1"/>
        <s v="Caucedo" u="1"/>
        <s v="Chennai" u="1"/>
        <s v="Tilbury" u="1"/>
        <s v="Genoa" u="1"/>
        <s v="Portsmouth" u="1"/>
        <s v="Ningbo" u="1"/>
        <s v="Le Havre" u="1"/>
        <s v="Szczecin" u="1"/>
        <s v="Puerto Cortes" u="1"/>
        <s v="Piraeus" u="1"/>
        <s v="Hamburg" u="1"/>
        <s v="Tunis" u="1"/>
        <s v="Charleston" u="1"/>
        <s v="Buenos Aires" u="1"/>
        <s v="Port-au-Prince" u="1"/>
        <s v="Kaliningrad" u="1"/>
        <s v="Osaka" u="1"/>
        <s v="Shekou" u="1"/>
        <s v="Algiers port" u="1"/>
        <s v="Tallinn" u="1"/>
        <s v="Ushuaia" u="1"/>
        <s v="Tanjung Pelepas" u="1"/>
        <s v="Puerto Barrios" u="1"/>
        <s v="Paita" u="1"/>
        <s v="Oranjestad" u="1"/>
        <s v="Port Moresby" u="1"/>
        <s v="Helsingborg" u="1"/>
        <s v="Guanta" u="1"/>
        <s v="Mariel" u="1"/>
        <s v="Vladivostok" u="1"/>
        <s v="Itaguai Sepetiba" u="1"/>
        <s v="Gdansk" u="1"/>
        <s v="St Petersburg FCT" u="1"/>
        <s v="Las Palmas Gran Canaria" u="1"/>
        <s v="Jakarta" u="1"/>
        <s v="Kingston" u="1"/>
        <s v="Rijeka" u="1"/>
        <s v="Bejaia" u="1"/>
        <s v="Kolkata" u="1"/>
        <s v="Riga" u="1"/>
        <s v="Barranquilla" u="1"/>
        <s v="Damietta" u="1"/>
        <s v="Skikda" u="1"/>
        <s v="Dublin" u="1"/>
        <s v="Georgetown" u="1"/>
        <s v="Salvador" u="1"/>
        <s v="Stavanger" u="1"/>
        <s v="Willemstad" u="1"/>
        <s v="Poti" u="1"/>
        <s v="Oakland" u="1"/>
        <s v="Karachi" u="1"/>
        <s v="Puerto Quetzal" u="1"/>
        <s v="Sfax" u="1"/>
        <s v="Barcelona" u="1"/>
        <s v="Long Beach" u="1"/>
        <s v="Catania" u="1"/>
        <s v="Drammen" u="1"/>
        <s v="Houston" u="1"/>
        <s v="Haiphong" u="1"/>
        <s v="Bar" u="1"/>
        <s v="Male" u="1"/>
        <s v="Hong Kong" u="1"/>
        <s v="Sines" u="1"/>
        <s v="Constanta" u="1"/>
        <s v="Brisbane" u="1"/>
        <s v="San Antonio" u="1"/>
        <s v="Port Elizabeth" u="1"/>
        <s v="Grangemouth" u="1"/>
        <s v="Rauma" u="1"/>
        <s v="Villeta" u="1"/>
        <s v="Timaru" u="1"/>
        <s v="St Petersburg" u="1"/>
        <s v="Copenhagen" u="1"/>
        <s v="Venezia" u="1"/>
        <s v="Klaipeda" u="1"/>
        <s v="Corinto" u="1"/>
        <s v="Rotterdam" u="1"/>
        <s v="Felixstowe" u="1"/>
        <s v="Puerto Caldera" u="1"/>
        <s v="Thessaloniki" u="1"/>
        <s v="Savannah" u="1"/>
        <s v="Paramaribo" u="1"/>
      </sharedItems>
    </cacheField>
    <cacheField name="FFE DP3" numFmtId="0">
      <sharedItems containsString="0" containsBlank="1" containsNumber="1" minValue="0" maxValue="9293.5"/>
    </cacheField>
    <cacheField name="Total FFE" numFmtId="0">
      <sharedItems containsString="0" containsBlank="1" containsNumber="1" minValue="0.5" maxValue="9334"/>
    </cacheField>
    <cacheField name="avg FFE/W" numFmtId="0">
      <sharedItems containsString="0" containsBlank="1" containsNumber="1" minValue="0.5" maxValue="202.91304347825999"/>
    </cacheField>
    <cacheField name="min FFE/W" numFmtId="0">
      <sharedItems containsString="0" containsBlank="1" containsNumber="1" minValue="0.5" maxValue="130"/>
    </cacheField>
    <cacheField name="max FFE/W" numFmtId="0">
      <sharedItems containsString="0" containsBlank="1" containsNumber="1" minValue="0.5" maxValue="502"/>
    </cacheField>
    <cacheField name="DP3%" numFmtId="0">
      <sharedItems containsString="0" containsBlank="1" containsNumber="1" minValue="0" maxValue="1"/>
    </cacheField>
    <cacheField name="DP3 min% w" numFmtId="0">
      <sharedItems containsString="0" containsBlank="1" containsNumber="1" minValue="0" maxValue="1"/>
    </cacheField>
    <cacheField name="DP3 max% w" numFmtId="0">
      <sharedItems containsString="0" containsBlank="1" containsNumber="1" containsInteger="1" minValue="0" maxValue="1"/>
    </cacheField>
    <cacheField name="DP3 avg% w" numFmtId="0">
      <sharedItems containsString="0" containsBlank="1" containsNumber="1" minValue="0" maxValue="1"/>
    </cacheField>
    <cacheField name="FFE_DP3_Q1" numFmtId="0">
      <sharedItems containsString="0" containsBlank="1" containsNumber="1" minValue="0" maxValue="2986"/>
    </cacheField>
    <cacheField name="Total_Q1" numFmtId="0">
      <sharedItems containsString="0" containsBlank="1" containsNumber="1" minValue="0" maxValue="3013"/>
    </cacheField>
    <cacheField name="avg. FFE/w Q1" numFmtId="0">
      <sharedItems containsString="0" containsBlank="1" containsNumber="1" minValue="0" maxValue="251.083333333333"/>
    </cacheField>
    <cacheField name="min FFE/w Q1" numFmtId="0">
      <sharedItems containsString="0" containsBlank="1" containsNumber="1" minValue="0" maxValue="141"/>
    </cacheField>
    <cacheField name="max FFE/w Q1" numFmtId="0">
      <sharedItems containsString="0" containsBlank="1" containsNumber="1" minValue="0" maxValue="502"/>
    </cacheField>
    <cacheField name="Q1_DP3_%" numFmtId="0">
      <sharedItems containsString="0" containsBlank="1" containsNumber="1" minValue="0" maxValue="1"/>
    </cacheField>
    <cacheField name="FFE_DP3_Q2" numFmtId="0">
      <sharedItems containsString="0" containsBlank="1" containsNumber="1" minValue="0" maxValue="2630"/>
    </cacheField>
    <cacheField name="Total_Q2" numFmtId="0">
      <sharedItems containsString="0" containsBlank="1" containsNumber="1" minValue="0" maxValue="2640"/>
    </cacheField>
    <cacheField name="avg. FFE/w Q2" numFmtId="0">
      <sharedItems containsString="0" containsBlank="1" containsNumber="1" minValue="0" maxValue="203.07692307692301"/>
    </cacheField>
    <cacheField name="min FFE/w Q2" numFmtId="0">
      <sharedItems containsString="0" containsBlank="1" containsNumber="1" minValue="0" maxValue="141"/>
    </cacheField>
    <cacheField name="max FFE/w Q2" numFmtId="0">
      <sharedItems containsString="0" containsBlank="1" containsNumber="1" minValue="0" maxValue="286"/>
    </cacheField>
    <cacheField name="Q2_DP3_%" numFmtId="0">
      <sharedItems containsString="0" containsBlank="1" containsNumber="1" minValue="0" maxValue="1"/>
    </cacheField>
    <cacheField name="FFE_DP3_Q3" numFmtId="0">
      <sharedItems containsString="0" containsBlank="1" containsNumber="1" minValue="0" maxValue="2715"/>
    </cacheField>
    <cacheField name="Total_Q3" numFmtId="0">
      <sharedItems containsString="0" containsBlank="1" containsNumber="1" minValue="0" maxValue="2757.5"/>
    </cacheField>
    <cacheField name="avg. FFE/w Q3" numFmtId="0">
      <sharedItems containsString="0" containsBlank="1" containsNumber="1" minValue="0" maxValue="212.11538461538399"/>
    </cacheField>
    <cacheField name="min FFE/w Q3" numFmtId="0">
      <sharedItems containsString="0" containsBlank="1" containsNumber="1" minValue="0" maxValue="149.5"/>
    </cacheField>
    <cacheField name="max FFE/w Q3" numFmtId="0">
      <sharedItems containsString="0" containsBlank="1" containsNumber="1" minValue="0" maxValue="367"/>
    </cacheField>
    <cacheField name="Q3_DP3_%" numFmtId="0">
      <sharedItems containsString="0" containsBlank="1" containsNumber="1" minValue="0" maxValue="1"/>
    </cacheField>
    <cacheField name="FFE_DP3_Q4" numFmtId="0">
      <sharedItems containsString="0" containsBlank="1" containsNumber="1" minValue="0" maxValue="1564"/>
    </cacheField>
    <cacheField name="Total_Q4" numFmtId="0">
      <sharedItems containsString="0" containsBlank="1" containsNumber="1" minValue="0" maxValue="1565"/>
    </cacheField>
    <cacheField name="avg. FFE/w Q4" numFmtId="0">
      <sharedItems containsString="0" containsBlank="1" containsNumber="1" minValue="0" maxValue="195.625"/>
    </cacheField>
    <cacheField name="min FFE/w Q4" numFmtId="0">
      <sharedItems containsString="0" containsBlank="1" containsNumber="1" minValue="0" maxValue="171"/>
    </cacheField>
    <cacheField name="max FFE/w Q4" numFmtId="0">
      <sharedItems containsString="0" containsBlank="1" containsNumber="1" minValue="0" maxValue="348.5"/>
    </cacheField>
    <cacheField name="Q4_DP3_%" numFmtId="0">
      <sharedItems containsString="0" containsBlank="1" containsNumber="1" minValue="0" maxValue="1"/>
    </cacheField>
    <cacheField name="FFE_DP3_L4" numFmtId="0">
      <sharedItems containsString="0" containsBlank="1" containsNumber="1" minValue="0" maxValue="788"/>
    </cacheField>
    <cacheField name="Total_L4" numFmtId="0">
      <sharedItems containsString="0" containsBlank="1" containsNumber="1" minValue="0" maxValue="789"/>
    </cacheField>
    <cacheField name="avg. FFE/w L4" numFmtId="0">
      <sharedItems containsString="0" containsBlank="1" containsNumber="1" minValue="0" maxValue="197.25"/>
    </cacheField>
    <cacheField name="min FFE/w L4" numFmtId="0">
      <sharedItems containsString="0" containsBlank="1" containsNumber="1" minValue="0" maxValue="171"/>
    </cacheField>
    <cacheField name="max FFE/w L4" numFmtId="0">
      <sharedItems containsString="0" containsBlank="1" containsNumber="1" minValue="0" maxValue="250.5"/>
    </cacheField>
    <cacheField name="L4_DP3_%" numFmtId="0">
      <sharedItems containsString="0" containsBlank="1" containsNumber="1" minValue="0" maxValue="1"/>
    </cacheField>
    <cacheField name="FFE_DP3_L13" numFmtId="0">
      <sharedItems containsString="0" containsBlank="1" containsNumber="1" minValue="0" maxValue="2516"/>
    </cacheField>
    <cacheField name="Total_L13" numFmtId="0">
      <sharedItems containsString="0" containsBlank="1" containsNumber="1" minValue="0" maxValue="2520.5"/>
    </cacheField>
    <cacheField name="avg. FFE/w L13" numFmtId="0">
      <sharedItems containsString="0" containsBlank="1" containsNumber="1" minValue="0" maxValue="193.88461538461499"/>
    </cacheField>
    <cacheField name="min FFE/w L13" numFmtId="0">
      <sharedItems containsString="0" containsBlank="1" containsNumber="1" minValue="0" maxValue="166"/>
    </cacheField>
    <cacheField name="max FFE/w L13" numFmtId="0">
      <sharedItems containsString="0" containsBlank="1" containsNumber="1" minValue="0" maxValue="348.5"/>
    </cacheField>
    <cacheField name="L13_DP3_%" numFmtId="0">
      <sharedItems containsString="0" containsBlank="1" containsNumber="1" minValue="0" maxValue="1"/>
    </cacheField>
    <cacheField name="FFE on time DP3, same product" numFmtId="0">
      <sharedItems containsString="0" containsBlank="1" containsNumber="1" minValue="0" maxValue="7151"/>
    </cacheField>
    <cacheField name="FFE on time DP3, other product" numFmtId="0">
      <sharedItems containsString="0" containsBlank="1" containsNumber="1" minValue="0" maxValue="2417"/>
    </cacheField>
    <cacheField name="FFE not on time DP3, same product" numFmtId="0">
      <sharedItems containsString="0" containsBlank="1" containsNumber="1" minValue="0" maxValue="185"/>
    </cacheField>
    <cacheField name="FFE not on time DP3, other product" numFmtId="0">
      <sharedItems containsString="0" containsBlank="1" containsNumber="1" minValue="0" maxValue="283"/>
    </cacheField>
    <cacheField name="on time DP3, same product %" numFmtId="0">
      <sharedItems containsString="0" containsBlank="1" containsNumber="1" minValue="0" maxValue="1"/>
    </cacheField>
    <cacheField name="on time DP3, other product %" numFmtId="0">
      <sharedItems containsString="0" containsBlank="1" containsNumber="1" minValue="0" maxValue="1"/>
    </cacheField>
    <cacheField name="not on time DP3, same product %" numFmtId="0">
      <sharedItems containsString="0" containsBlank="1" containsNumber="1" minValue="0" maxValue="0.4"/>
    </cacheField>
    <cacheField name="not on time DP3, other product %" numFmtId="0">
      <sharedItems containsString="0" containsBlank="1" containsNumber="1" minValue="0" maxValue="1"/>
    </cacheField>
    <cacheField name="#weeks DP3&lt;95%" numFmtId="0">
      <sharedItems containsString="0" containsBlank="1" containsNumber="1" containsInteger="1" minValue="0" maxValue="23"/>
    </cacheField>
    <cacheField name="#weeks DP8 &lt;100%" numFmtId="0">
      <sharedItems containsString="0" containsBlank="1" containsNumber="1" containsInteger="1" minValue="0" maxValue="13"/>
    </cacheField>
    <cacheField name="# weeks with cargo" numFmtId="0">
      <sharedItems containsString="0" containsBlank="1" containsNumber="1" containsInteger="1" minValue="1" maxValue="47"/>
    </cacheField>
    <cacheField name="Week No" numFmtId="0">
      <sharedItems containsBlank="1" containsMixedTypes="1" containsNumber="1" containsInteger="1" minValue="0" maxValue="202047"/>
    </cacheField>
    <cacheField name="Origin-Destination" numFmtId="0">
      <sharedItems containsBlank="1"/>
    </cacheField>
    <cacheField name="Ori Reg-Dest Reg"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4">
  <r>
    <s v="North East Asia AreaBusanMiddle America AreaManzanillo"/>
    <s v="Yes"/>
    <s v="APA"/>
    <s v="North East Asia Area"/>
    <x v="0"/>
    <s v="LAM"/>
    <s v="Middle America Area"/>
    <x v="0"/>
    <n v="10.5"/>
    <n v="12"/>
    <n v="1.0909090909090899"/>
    <n v="0.5"/>
    <n v="2"/>
    <n v="0.875"/>
    <n v="0"/>
    <n v="1"/>
    <n v="0.90909090909090895"/>
    <n v="2"/>
    <n v="2"/>
    <n v="1"/>
    <n v="1"/>
    <n v="1"/>
    <n v="1"/>
    <n v="5.5"/>
    <n v="7"/>
    <n v="1.4"/>
    <n v="0.5"/>
    <n v="2"/>
    <n v="0.78571428571428503"/>
    <n v="2.5"/>
    <n v="2.5"/>
    <n v="0.83333333333333304"/>
    <n v="0.5"/>
    <n v="1.5"/>
    <n v="1"/>
    <n v="0.5"/>
    <n v="0.5"/>
    <n v="0.5"/>
    <n v="0.5"/>
    <n v="0.5"/>
    <n v="1"/>
    <n v="0.5"/>
    <n v="0.5"/>
    <n v="0.5"/>
    <n v="0.5"/>
    <n v="0.5"/>
    <n v="1"/>
    <n v="0.5"/>
    <n v="0.5"/>
    <n v="0.5"/>
    <n v="0.5"/>
    <n v="0.5"/>
    <n v="1"/>
    <n v="10.5"/>
    <n v="0"/>
    <n v="0.5"/>
    <n v="1"/>
    <n v="0.875"/>
    <n v="0"/>
    <n v="4.1666666666666602E-2"/>
    <n v="8.3333333333333301E-2"/>
    <n v="1"/>
    <n v="1"/>
    <n v="11"/>
    <n v="202018"/>
    <s v="BusanManzanillo"/>
    <s v="APA-LAM"/>
  </r>
  <r>
    <s v="Greater China AreaShanghaiMiddle America AreaLazaro Cardenas"/>
    <s v="Yes"/>
    <s v="APA"/>
    <s v="Greater China Area"/>
    <x v="1"/>
    <s v="LAM"/>
    <s v="Middle America Area"/>
    <x v="1"/>
    <n v="4491"/>
    <n v="4867"/>
    <n v="110.613636363636"/>
    <n v="0.5"/>
    <n v="367"/>
    <n v="0.92274501746455695"/>
    <n v="0"/>
    <n v="1"/>
    <n v="0.91202819771825705"/>
    <n v="301.5"/>
    <n v="358"/>
    <n v="29.8333333333333"/>
    <n v="1"/>
    <n v="83"/>
    <n v="0.84217877094972005"/>
    <n v="590.5"/>
    <n v="700"/>
    <n v="63.636363636363598"/>
    <n v="0.5"/>
    <n v="230.5"/>
    <n v="0.84357142857142797"/>
    <n v="2582.5"/>
    <n v="2650.5"/>
    <n v="203.88461538461499"/>
    <n v="83"/>
    <n v="367"/>
    <n v="0.97434446330880897"/>
    <n v="1016.5"/>
    <n v="1158.5"/>
    <n v="144.8125"/>
    <n v="59.5"/>
    <n v="226.5"/>
    <n v="0.87742770824341798"/>
    <n v="585.5"/>
    <n v="661.5"/>
    <n v="165.375"/>
    <n v="59.5"/>
    <n v="226.5"/>
    <n v="0.88510959939531297"/>
    <n v="1764.5"/>
    <n v="1906.5"/>
    <n v="146.65384615384599"/>
    <n v="59.5"/>
    <n v="226.5"/>
    <n v="0.92551796485706705"/>
    <n v="4272.5"/>
    <n v="218.5"/>
    <n v="122"/>
    <n v="254"/>
    <n v="0.87785083213478499"/>
    <n v="4.48941853297719E-2"/>
    <n v="2.50667762482021E-2"/>
    <n v="5.21882062872406E-2"/>
    <n v="10"/>
    <n v="2"/>
    <n v="44"/>
    <s v="202003 : 202004 : 202013 : 202017 : 202024 : 202031 : 202032 : 202041 : 202042 : 202047"/>
    <s v="ShanghaiLazaro Cardenas"/>
    <s v="APA-LAM"/>
  </r>
  <r>
    <s v="North East Asia AreaBusanMiddle America AreaLazaro Cardenas"/>
    <s v="Yes"/>
    <s v="APA"/>
    <s v="North East Asia Area"/>
    <x v="0"/>
    <s v="LAM"/>
    <s v="Middle America Area"/>
    <x v="1"/>
    <n v="288"/>
    <n v="329.5"/>
    <n v="9.9848484848484809"/>
    <n v="1"/>
    <n v="27"/>
    <n v="0.87405159332321702"/>
    <n v="0"/>
    <n v="1"/>
    <n v="0.92854050711193503"/>
    <n v="83.5"/>
    <n v="88"/>
    <n v="9.7777777777777697"/>
    <n v="2"/>
    <n v="27"/>
    <n v="0.94886363636363602"/>
    <n v="67"/>
    <n v="104"/>
    <n v="11.5555555555555"/>
    <n v="1"/>
    <n v="27"/>
    <n v="0.64423076923076905"/>
    <n v="92.5"/>
    <n v="92.5"/>
    <n v="9.25"/>
    <n v="1"/>
    <n v="19.5"/>
    <n v="1"/>
    <n v="45"/>
    <n v="45"/>
    <n v="9"/>
    <n v="1.5"/>
    <n v="19"/>
    <n v="1"/>
    <n v="8"/>
    <n v="8"/>
    <n v="8"/>
    <n v="8"/>
    <n v="8"/>
    <n v="1"/>
    <n v="71.5"/>
    <n v="71.5"/>
    <n v="8.9375"/>
    <n v="1.5"/>
    <n v="19"/>
    <n v="1"/>
    <n v="280.5"/>
    <n v="7.5"/>
    <n v="0"/>
    <n v="41.5"/>
    <n v="0.85128983308042405"/>
    <n v="2.2761760242792101E-2"/>
    <n v="0"/>
    <n v="0.125948406676783"/>
    <n v="4"/>
    <n v="0"/>
    <n v="33"/>
    <s v="202013 : 202016 : 202018 : 202021"/>
    <s v="BusanLazaro Cardenas"/>
    <s v="APA-LAM"/>
  </r>
  <r>
    <s v="Greater China AreaShanghaiMiddle America AreaManzanillo"/>
    <s v="Yes"/>
    <s v="APA"/>
    <s v="Greater China Area"/>
    <x v="1"/>
    <s v="LAM"/>
    <s v="Middle America Area"/>
    <x v="0"/>
    <n v="15.5"/>
    <n v="15.5"/>
    <n v="1.1071428571428501"/>
    <n v="0.5"/>
    <n v="4.5"/>
    <n v="1"/>
    <n v="1"/>
    <n v="1"/>
    <n v="1"/>
    <n v="2"/>
    <n v="2"/>
    <n v="0.66666666666666596"/>
    <n v="0.5"/>
    <n v="1"/>
    <n v="1"/>
    <n v="0"/>
    <n v="0"/>
    <n v="0"/>
    <n v="0"/>
    <n v="0"/>
    <n v="0"/>
    <n v="8"/>
    <n v="8"/>
    <n v="1.6"/>
    <n v="0.5"/>
    <n v="4.5"/>
    <n v="1"/>
    <n v="5.5"/>
    <n v="5.5"/>
    <n v="0.91666666666666596"/>
    <n v="0.5"/>
    <n v="1.5"/>
    <n v="1"/>
    <n v="2"/>
    <n v="2"/>
    <n v="1"/>
    <n v="1"/>
    <n v="1"/>
    <n v="1"/>
    <n v="12.5"/>
    <n v="12.5"/>
    <n v="1.38888888888888"/>
    <n v="0.5"/>
    <n v="4.5"/>
    <n v="1"/>
    <n v="15.5"/>
    <n v="0"/>
    <n v="0"/>
    <n v="0"/>
    <n v="1"/>
    <n v="0"/>
    <n v="0"/>
    <n v="0"/>
    <n v="0"/>
    <n v="0"/>
    <n v="14"/>
    <n v="0"/>
    <s v="ShanghaiManzanillo"/>
    <s v="APA-LAM"/>
  </r>
  <r>
    <s v="North East Asia AreaYokohamaMiddle America AreaManzanillo"/>
    <s v="Yes"/>
    <s v="APA"/>
    <s v="North East Asia Area"/>
    <x v="2"/>
    <s v="LAM"/>
    <s v="Middle America Area"/>
    <x v="0"/>
    <n v="84.5"/>
    <n v="93.5"/>
    <n v="3.0161290322580601"/>
    <n v="1"/>
    <n v="11"/>
    <n v="0.90374331550802101"/>
    <n v="0"/>
    <n v="1"/>
    <n v="0.90322580645161199"/>
    <n v="30"/>
    <n v="33"/>
    <n v="3.3"/>
    <n v="1"/>
    <n v="10"/>
    <n v="0.90909090909090895"/>
    <n v="3"/>
    <n v="4"/>
    <n v="1.3333333333333299"/>
    <n v="1"/>
    <n v="2"/>
    <n v="0.75"/>
    <n v="44"/>
    <n v="45"/>
    <n v="3.75"/>
    <n v="1"/>
    <n v="11"/>
    <n v="0.97777777777777697"/>
    <n v="7.5"/>
    <n v="11.5"/>
    <n v="1.9166666666666601"/>
    <n v="1"/>
    <n v="4"/>
    <n v="0.65217391304347805"/>
    <n v="4.5"/>
    <n v="8.5"/>
    <n v="2.125"/>
    <n v="1"/>
    <n v="4"/>
    <n v="0.52941176470588203"/>
    <n v="11.5"/>
    <n v="15.5"/>
    <n v="1.55"/>
    <n v="1"/>
    <n v="4"/>
    <n v="0.74193548387096697"/>
    <n v="84.5"/>
    <n v="0"/>
    <n v="5"/>
    <n v="4"/>
    <n v="0.90374331550802101"/>
    <n v="0"/>
    <n v="5.3475935828876997E-2"/>
    <n v="4.2780748663101602E-2"/>
    <n v="4"/>
    <n v="1"/>
    <n v="31"/>
    <s v="202013 : 202018 : 202027 : 202044"/>
    <s v="YokohamaManzanillo"/>
    <s v="APA-LAM"/>
  </r>
  <r>
    <s v="India and Bangladesh AreaJawaharlal NehruCaribbean Sea AreaBuenaventura"/>
    <s v="Yes"/>
    <s v="WCA"/>
    <s v="India and Bangladesh Area"/>
    <x v="3"/>
    <s v="LAM"/>
    <s v="Caribbean Sea Area"/>
    <x v="2"/>
    <n v="3834.5"/>
    <n v="4043"/>
    <n v="86.021276595744595"/>
    <n v="3"/>
    <n v="300"/>
    <n v="0.94842938412070199"/>
    <n v="0"/>
    <n v="1"/>
    <n v="0.91393777594009995"/>
    <n v="926.5"/>
    <n v="1096"/>
    <n v="84.307692307692307"/>
    <n v="3"/>
    <n v="300"/>
    <n v="0.84534671532846695"/>
    <n v="1053"/>
    <n v="1074"/>
    <n v="82.615384615384599"/>
    <n v="11"/>
    <n v="155.5"/>
    <n v="0.98044692737430095"/>
    <n v="1044.5"/>
    <n v="1061.5"/>
    <n v="81.653846153846104"/>
    <n v="9.5"/>
    <n v="178.5"/>
    <n v="0.98398492699010798"/>
    <n v="810.5"/>
    <n v="811.5"/>
    <n v="101.4375"/>
    <n v="17.5"/>
    <n v="250.5"/>
    <n v="0.99876771410967302"/>
    <n v="416.5"/>
    <n v="417.5"/>
    <n v="104.375"/>
    <n v="17.5"/>
    <n v="250.5"/>
    <n v="0.99760479041916095"/>
    <n v="1146.5"/>
    <n v="1152.5"/>
    <n v="88.653846153846104"/>
    <n v="17.5"/>
    <n v="250.5"/>
    <n v="0.99479392624728802"/>
    <n v="3637.5"/>
    <n v="197"/>
    <n v="41.5"/>
    <n v="167"/>
    <n v="0.89970319069997495"/>
    <n v="4.87261934207271E-2"/>
    <n v="1.02646549591887E-2"/>
    <n v="4.1305960920108797E-2"/>
    <n v="8"/>
    <n v="8"/>
    <n v="47"/>
    <s v="202002 : 202005 : 202007 : 202008 : 202011 : 202012 : 202014 : 202037"/>
    <s v="Jawaharlal NehruBuenaventura"/>
    <s v="WCA-LAM"/>
  </r>
  <r>
    <s v="Greater China AreaQingdaoMiddle America AreaLazaro Cardenas"/>
    <s v="Yes"/>
    <s v="APA"/>
    <s v="Greater China Area"/>
    <x v="4"/>
    <s v="LAM"/>
    <s v="Middle America Area"/>
    <x v="1"/>
    <n v="62"/>
    <n v="66.5"/>
    <n v="2.375"/>
    <n v="0.5"/>
    <n v="7"/>
    <n v="0.93233082706766901"/>
    <n v="0.33333333333333298"/>
    <n v="1"/>
    <n v="0.92380952380952297"/>
    <n v="5.5"/>
    <n v="7"/>
    <n v="1.75"/>
    <n v="0.5"/>
    <n v="2.5"/>
    <n v="0.78571428571428503"/>
    <n v="19.5"/>
    <n v="22.5"/>
    <n v="3.21428571428571"/>
    <n v="0.5"/>
    <n v="7"/>
    <n v="0.86666666666666603"/>
    <n v="21.5"/>
    <n v="21.5"/>
    <n v="2.15"/>
    <n v="0.5"/>
    <n v="5"/>
    <n v="1"/>
    <n v="15.5"/>
    <n v="15.5"/>
    <n v="2.21428571428571"/>
    <n v="1"/>
    <n v="3.5"/>
    <n v="1"/>
    <n v="7.5"/>
    <n v="7.5"/>
    <n v="2.5"/>
    <n v="1.5"/>
    <n v="3.5"/>
    <n v="1"/>
    <n v="21"/>
    <n v="21"/>
    <n v="2.1"/>
    <n v="0.5"/>
    <n v="4.5"/>
    <n v="1"/>
    <n v="61"/>
    <n v="1"/>
    <n v="0"/>
    <n v="4.5"/>
    <n v="0.91729323308270605"/>
    <n v="1.50375939849624E-2"/>
    <n v="0"/>
    <n v="6.7669172932330796E-2"/>
    <n v="4"/>
    <n v="0"/>
    <n v="28"/>
    <s v="202013 : 202016 : 202018 : 202022"/>
    <s v="QingdaoLazaro Cardenas"/>
    <s v="APA-LAM"/>
  </r>
  <r>
    <s v="Greater China AreaQingdaoMiddle America AreaManzanillo"/>
    <s v="Yes"/>
    <s v="APA"/>
    <s v="Greater China Area"/>
    <x v="4"/>
    <s v="LAM"/>
    <s v="Middle America Area"/>
    <x v="0"/>
    <n v="1189.5"/>
    <n v="1236.5"/>
    <n v="26.880434782608599"/>
    <n v="1.5"/>
    <n v="87"/>
    <n v="0.96198948645369997"/>
    <n v="0.43790849673202598"/>
    <n v="1"/>
    <n v="0.98194698169122696"/>
    <n v="509"/>
    <n v="552"/>
    <n v="46"/>
    <n v="14.5"/>
    <n v="87"/>
    <n v="0.92210144927536197"/>
    <n v="212"/>
    <n v="215"/>
    <n v="16.538461538461501"/>
    <n v="1.5"/>
    <n v="34"/>
    <n v="0.98604651162790702"/>
    <n v="261"/>
    <n v="262"/>
    <n v="20.1538461538461"/>
    <n v="11.5"/>
    <n v="39.5"/>
    <n v="0.99618320610686995"/>
    <n v="207.5"/>
    <n v="207.5"/>
    <n v="25.9375"/>
    <n v="9"/>
    <n v="38.5"/>
    <n v="1"/>
    <n v="83"/>
    <n v="83"/>
    <n v="20.75"/>
    <n v="9"/>
    <n v="33.5"/>
    <n v="1"/>
    <n v="301.5"/>
    <n v="301.5"/>
    <n v="23.192307692307601"/>
    <n v="9"/>
    <n v="39.5"/>
    <n v="1"/>
    <n v="1186.5"/>
    <n v="3"/>
    <n v="43"/>
    <n v="4"/>
    <n v="0.95956328346138298"/>
    <n v="2.4262029923170199E-3"/>
    <n v="3.4775576223210598E-2"/>
    <n v="3.2349373230893602E-3"/>
    <n v="4"/>
    <n v="0"/>
    <n v="46"/>
    <s v="202011 : 202015 : 202018 : 202032"/>
    <s v="QingdaoManzanillo"/>
    <s v="APA-LAM"/>
  </r>
  <r>
    <s v="Greater China AreaShanghaiWest Coast South America AreaCallao"/>
    <s v="Yes"/>
    <s v="APA"/>
    <s v="Greater China Area"/>
    <x v="1"/>
    <s v="LAM"/>
    <s v="West Coast South America Area"/>
    <x v="3"/>
    <n v="149"/>
    <n v="166.5"/>
    <n v="4.2692307692307603"/>
    <n v="0.5"/>
    <n v="35"/>
    <n v="0.89489489489489404"/>
    <n v="0"/>
    <n v="1"/>
    <n v="0.86375739644970395"/>
    <n v="30"/>
    <n v="36.5"/>
    <n v="4.05555555555555"/>
    <n v="0.5"/>
    <n v="8"/>
    <n v="0.82191780821917804"/>
    <n v="24"/>
    <n v="30"/>
    <n v="3"/>
    <n v="1"/>
    <n v="5.5"/>
    <n v="0.8"/>
    <n v="82.5"/>
    <n v="84.5"/>
    <n v="7.0416666666666599"/>
    <n v="0.5"/>
    <n v="35"/>
    <n v="0.976331360946745"/>
    <n v="12.5"/>
    <n v="15.5"/>
    <n v="1.9375"/>
    <n v="0.5"/>
    <n v="5"/>
    <n v="0.80645161290322498"/>
    <n v="6"/>
    <n v="8"/>
    <n v="2"/>
    <n v="1"/>
    <n v="4"/>
    <n v="0.75"/>
    <n v="30.5"/>
    <n v="33.5"/>
    <n v="2.7916666666666599"/>
    <n v="0.5"/>
    <n v="8.5"/>
    <n v="0.91044776119402904"/>
    <n v="143"/>
    <n v="6"/>
    <n v="10.5"/>
    <n v="7"/>
    <n v="0.85885885885885804"/>
    <n v="3.6036036036036001E-2"/>
    <n v="6.3063063063063002E-2"/>
    <n v="4.2042042042041997E-2"/>
    <n v="7"/>
    <n v="0"/>
    <n v="39"/>
    <s v="202003 : 202008 : 202015 : 202020 : 202027 : 202042 : 202044"/>
    <s v="ShanghaiCallao"/>
    <s v="APA-LAM"/>
  </r>
  <r>
    <s v="North East Asia AreaYokohamaMiddle America AreaLazaro Cardenas"/>
    <s v="Yes"/>
    <s v="APA"/>
    <s v="North East Asia Area"/>
    <x v="2"/>
    <s v="LAM"/>
    <s v="Middle America Area"/>
    <x v="1"/>
    <n v="9"/>
    <n v="9.5"/>
    <n v="1.05555555555555"/>
    <n v="0.5"/>
    <n v="2"/>
    <n v="0.94736842105263097"/>
    <n v="0"/>
    <n v="1"/>
    <n v="0.88888888888888795"/>
    <n v="2"/>
    <n v="2"/>
    <n v="1"/>
    <n v="1"/>
    <n v="1"/>
    <n v="1"/>
    <n v="5"/>
    <n v="5"/>
    <n v="1.25"/>
    <n v="1"/>
    <n v="2"/>
    <n v="1"/>
    <n v="2"/>
    <n v="2"/>
    <n v="1"/>
    <n v="1"/>
    <n v="1"/>
    <n v="1"/>
    <n v="0"/>
    <n v="0.5"/>
    <n v="0.5"/>
    <n v="0.5"/>
    <n v="0.5"/>
    <n v="0"/>
    <n v="0"/>
    <n v="0"/>
    <n v="0"/>
    <n v="0"/>
    <n v="0"/>
    <n v="0"/>
    <n v="0"/>
    <n v="0.5"/>
    <n v="0.5"/>
    <n v="0.5"/>
    <n v="0.5"/>
    <n v="0"/>
    <n v="9"/>
    <n v="0"/>
    <n v="0.5"/>
    <n v="0"/>
    <n v="0.94736842105263097"/>
    <n v="0"/>
    <n v="5.2631578947368397E-2"/>
    <n v="0"/>
    <n v="1"/>
    <n v="0"/>
    <n v="9"/>
    <n v="202043"/>
    <s v="YokohamaLazaro Cardenas"/>
    <s v="APA-LAM"/>
  </r>
  <r>
    <s v="Middle America AreaManzanilloGreater China AreaQingdao"/>
    <s v="Yes"/>
    <s v="LAM"/>
    <s v="Middle America Area"/>
    <x v="5"/>
    <s v="APA"/>
    <s v="Greater China Area"/>
    <x v="4"/>
    <n v="37"/>
    <n v="39"/>
    <n v="3.25"/>
    <n v="1"/>
    <n v="12"/>
    <n v="0.94871794871794801"/>
    <n v="0.33333333333333298"/>
    <n v="1"/>
    <n v="0.94444444444444398"/>
    <n v="11"/>
    <n v="13"/>
    <n v="2.6"/>
    <n v="1"/>
    <n v="6"/>
    <n v="0.84615384615384603"/>
    <n v="24"/>
    <n v="24"/>
    <n v="4"/>
    <n v="1"/>
    <n v="12"/>
    <n v="1"/>
    <n v="2"/>
    <n v="2"/>
    <n v="2"/>
    <n v="2"/>
    <n v="2"/>
    <n v="1"/>
    <n v="0"/>
    <n v="0"/>
    <n v="0"/>
    <n v="0"/>
    <n v="0"/>
    <n v="0"/>
    <n v="0"/>
    <n v="0"/>
    <n v="0"/>
    <n v="0"/>
    <n v="0"/>
    <n v="0"/>
    <n v="0"/>
    <n v="0"/>
    <n v="0"/>
    <n v="0"/>
    <n v="0"/>
    <n v="0"/>
    <n v="36"/>
    <n v="1"/>
    <n v="0"/>
    <n v="2"/>
    <n v="0.92307692307692302"/>
    <n v="2.5641025641025599E-2"/>
    <n v="0"/>
    <n v="5.1282051282051197E-2"/>
    <n v="1"/>
    <n v="1"/>
    <n v="12"/>
    <n v="202009"/>
    <s v="ManzanilloQingdao"/>
    <s v="LAM-APA"/>
  </r>
  <r>
    <s v="North East Asia AreaBusanWest Coast South America AreaCallao"/>
    <s v="Yes"/>
    <s v="APA"/>
    <s v="North East Asia Area"/>
    <x v="0"/>
    <s v="LAM"/>
    <s v="West Coast South America Area"/>
    <x v="3"/>
    <n v="27.5"/>
    <n v="31"/>
    <n v="1.55"/>
    <n v="0.5"/>
    <n v="6"/>
    <n v="0.88709677419354804"/>
    <n v="0"/>
    <n v="1"/>
    <n v="0.8"/>
    <n v="6.5"/>
    <n v="8.5"/>
    <n v="1.4166666666666601"/>
    <n v="0.5"/>
    <n v="3"/>
    <n v="0.76470588235294101"/>
    <n v="5.5"/>
    <n v="6"/>
    <n v="1"/>
    <n v="0.5"/>
    <n v="2.5"/>
    <n v="0.91666666666666596"/>
    <n v="7.5"/>
    <n v="7.5"/>
    <n v="1.875"/>
    <n v="0.5"/>
    <n v="3"/>
    <n v="1"/>
    <n v="8"/>
    <n v="9"/>
    <n v="2.25"/>
    <n v="1"/>
    <n v="6"/>
    <n v="0.88888888888888795"/>
    <n v="6"/>
    <n v="6"/>
    <n v="6"/>
    <n v="6"/>
    <n v="6"/>
    <n v="1"/>
    <n v="8"/>
    <n v="9"/>
    <n v="2.25"/>
    <n v="1"/>
    <n v="6"/>
    <n v="0.88888888888888795"/>
    <n v="27.5"/>
    <n v="0"/>
    <n v="2"/>
    <n v="1.5"/>
    <n v="0.88709677419354804"/>
    <n v="0"/>
    <n v="6.4516129032257993E-2"/>
    <n v="4.8387096774193498E-2"/>
    <n v="4"/>
    <n v="1"/>
    <n v="20"/>
    <s v="202009 : 202010 : 202017 : 202043"/>
    <s v="BusanCallao"/>
    <s v="APA-LAM"/>
  </r>
  <r>
    <s v="Greater China AreaNingboWest Coast South America AreaCallao"/>
    <s v="Yes"/>
    <s v="APA"/>
    <s v="Greater China Area"/>
    <x v="6"/>
    <s v="LAM"/>
    <s v="West Coast South America Area"/>
    <x v="3"/>
    <n v="85"/>
    <n v="133"/>
    <n v="4.0303030303030303"/>
    <n v="0.5"/>
    <n v="37"/>
    <n v="0.63909774436090205"/>
    <n v="0"/>
    <n v="1"/>
    <n v="0.83901173901173898"/>
    <n v="41"/>
    <n v="76"/>
    <n v="9.5"/>
    <n v="2"/>
    <n v="37"/>
    <n v="0.53947368421052599"/>
    <n v="18.5"/>
    <n v="30.5"/>
    <n v="2.7727272727272698"/>
    <n v="0.5"/>
    <n v="6"/>
    <n v="0.60655737704918"/>
    <n v="11.5"/>
    <n v="11.5"/>
    <n v="1.6428571428571399"/>
    <n v="1"/>
    <n v="3"/>
    <n v="1"/>
    <n v="14"/>
    <n v="15"/>
    <n v="2.1428571428571401"/>
    <n v="1"/>
    <n v="4.5"/>
    <n v="0.93333333333333302"/>
    <n v="6.5"/>
    <n v="7.5"/>
    <n v="1.875"/>
    <n v="1"/>
    <n v="3.5"/>
    <n v="0.86666666666666603"/>
    <n v="21"/>
    <n v="22"/>
    <n v="2"/>
    <n v="1"/>
    <n v="4.5"/>
    <n v="0.95454545454545403"/>
    <n v="78.5"/>
    <n v="6.5"/>
    <n v="40"/>
    <n v="8"/>
    <n v="0.59022556390977399"/>
    <n v="4.8872180451127803E-2"/>
    <n v="0.30075187969924799"/>
    <n v="6.01503759398496E-2"/>
    <n v="7"/>
    <n v="2"/>
    <n v="33"/>
    <s v="202008 : 202015 : 202019 : 202020 : 202021 : 202022 : 202046"/>
    <s v="NingboCallao"/>
    <s v="APA-LAM"/>
  </r>
  <r>
    <s v="United Arab Emirates AreaAbu DhabiCaribbean Sea AreaPuerto Moin"/>
    <s v="Yes"/>
    <s v="WCA"/>
    <s v="United Arab Emirates Area"/>
    <x v="7"/>
    <s v="LAM"/>
    <s v="Caribbean Sea Area"/>
    <x v="5"/>
    <n v="2004.5"/>
    <n v="2007"/>
    <n v="45.613636363636303"/>
    <n v="4.5"/>
    <n v="86"/>
    <n v="0.99875435974090598"/>
    <n v="0.97674418604651103"/>
    <n v="1"/>
    <n v="0.99872202899209594"/>
    <n v="463"/>
    <n v="465"/>
    <n v="42.272727272727202"/>
    <n v="24.5"/>
    <n v="66"/>
    <n v="0.99569892473118204"/>
    <n v="503"/>
    <n v="503"/>
    <n v="41.9166666666666"/>
    <n v="4.5"/>
    <n v="86"/>
    <n v="1"/>
    <n v="694.5"/>
    <n v="694.5"/>
    <n v="53.423076923076898"/>
    <n v="31"/>
    <n v="83.5"/>
    <n v="1"/>
    <n v="344"/>
    <n v="344.5"/>
    <n v="43.0625"/>
    <n v="28"/>
    <n v="63.5"/>
    <n v="0.99854862119012999"/>
    <n v="170"/>
    <n v="170.5"/>
    <n v="42.625"/>
    <n v="36"/>
    <n v="46.5"/>
    <n v="0.99706744868035102"/>
    <n v="593.5"/>
    <n v="594"/>
    <n v="45.692307692307601"/>
    <n v="28"/>
    <n v="64.5"/>
    <n v="0.99915824915824902"/>
    <n v="1737.5"/>
    <n v="267"/>
    <n v="0"/>
    <n v="2.5"/>
    <n v="0.86571998006975504"/>
    <n v="0.13303437967115"/>
    <n v="0"/>
    <n v="1.24564025909317E-3"/>
    <n v="0"/>
    <n v="1"/>
    <n v="44"/>
    <n v="0"/>
    <s v="Abu DhabiPuerto Moin"/>
    <s v="WCA-LAM"/>
  </r>
  <r>
    <s v="Saudi Arabia AreaAl JubaylWest Coast South America AreaGuayaquil"/>
    <s v="Yes"/>
    <s v="WCA"/>
    <s v="Saudi Arabia Area"/>
    <x v="8"/>
    <s v="LAM"/>
    <s v="West Coast South America Area"/>
    <x v="6"/>
    <n v="1483.5"/>
    <n v="1511"/>
    <n v="34.340909090909001"/>
    <n v="0.5"/>
    <n v="129.5"/>
    <n v="0.98180013236267305"/>
    <n v="0.45348837209302301"/>
    <n v="1"/>
    <n v="0.985668607122136"/>
    <n v="270.5"/>
    <n v="271.5"/>
    <n v="22.625"/>
    <n v="0.5"/>
    <n v="60"/>
    <n v="0.99631675874769798"/>
    <n v="322"/>
    <n v="346.5"/>
    <n v="26.6538461538461"/>
    <n v="2"/>
    <n v="57.5"/>
    <n v="0.92929292929292895"/>
    <n v="535.5"/>
    <n v="537.5"/>
    <n v="44.7916666666666"/>
    <n v="22.5"/>
    <n v="93"/>
    <n v="0.99627906976744096"/>
    <n v="355.5"/>
    <n v="355.5"/>
    <n v="50.785714285714199"/>
    <n v="17"/>
    <n v="129.5"/>
    <n v="1"/>
    <n v="157.5"/>
    <n v="157.5"/>
    <n v="39.375"/>
    <n v="17"/>
    <n v="50.5"/>
    <n v="1"/>
    <n v="548.5"/>
    <n v="548.5"/>
    <n v="45.7083333333333"/>
    <n v="17"/>
    <n v="129.5"/>
    <n v="1"/>
    <n v="1358"/>
    <n v="125.5"/>
    <n v="0"/>
    <n v="27.5"/>
    <n v="0.89874255459960295"/>
    <n v="8.3057577763070795E-2"/>
    <n v="0"/>
    <n v="1.81998676373262E-2"/>
    <n v="1"/>
    <n v="3"/>
    <n v="44"/>
    <n v="202026"/>
    <s v="Al JubaylGuayaquil"/>
    <s v="WCA-LAM"/>
  </r>
  <r>
    <s v="Middle America AreaManzanilloGreater China AreaXingang"/>
    <s v="Yes"/>
    <s v="LAM"/>
    <s v="Middle America Area"/>
    <x v="5"/>
    <s v="APA"/>
    <s v="Greater China Area"/>
    <x v="7"/>
    <n v="389.5"/>
    <n v="389.5"/>
    <n v="8.8522727272727195"/>
    <n v="0.5"/>
    <n v="32"/>
    <n v="1"/>
    <n v="1"/>
    <n v="1"/>
    <n v="1"/>
    <n v="140.5"/>
    <n v="140.5"/>
    <n v="12.772727272727201"/>
    <n v="3.5"/>
    <n v="32"/>
    <n v="1"/>
    <n v="92.5"/>
    <n v="92.5"/>
    <n v="7.7083333333333304"/>
    <n v="0.5"/>
    <n v="13.5"/>
    <n v="1"/>
    <n v="92.5"/>
    <n v="92.5"/>
    <n v="7.1153846153846096"/>
    <n v="4"/>
    <n v="12"/>
    <n v="1"/>
    <n v="64"/>
    <n v="64"/>
    <n v="8"/>
    <n v="0.5"/>
    <n v="10.5"/>
    <n v="1"/>
    <n v="29.5"/>
    <n v="29.5"/>
    <n v="7.375"/>
    <n v="0.5"/>
    <n v="10.5"/>
    <n v="1"/>
    <n v="106.5"/>
    <n v="106.5"/>
    <n v="8.1923076923076898"/>
    <n v="0.5"/>
    <n v="12"/>
    <n v="1"/>
    <n v="342.5"/>
    <n v="47"/>
    <n v="0"/>
    <n v="0"/>
    <n v="0.87933247753530097"/>
    <n v="0.120667522464698"/>
    <n v="0"/>
    <n v="0"/>
    <n v="0"/>
    <n v="0"/>
    <n v="44"/>
    <n v="0"/>
    <s v="ManzanilloXingang"/>
    <s v="LAM-APA"/>
  </r>
  <r>
    <s v="Middle America AreaLazaro CardenasGreater China AreaXingang"/>
    <s v="Yes"/>
    <s v="LAM"/>
    <s v="Middle America Area"/>
    <x v="9"/>
    <s v="APA"/>
    <s v="Greater China Area"/>
    <x v="7"/>
    <n v="125"/>
    <n v="127.5"/>
    <n v="3.1875"/>
    <n v="0.5"/>
    <n v="12.5"/>
    <n v="0.98039215686274495"/>
    <n v="0"/>
    <n v="1"/>
    <n v="0.96250000000000002"/>
    <n v="37.5"/>
    <n v="40"/>
    <n v="4"/>
    <n v="1"/>
    <n v="12.5"/>
    <n v="0.9375"/>
    <n v="31"/>
    <n v="31"/>
    <n v="3.1"/>
    <n v="0.5"/>
    <n v="5"/>
    <n v="1"/>
    <n v="41"/>
    <n v="41"/>
    <n v="3.1538461538461502"/>
    <n v="1"/>
    <n v="6.5"/>
    <n v="1"/>
    <n v="15.5"/>
    <n v="15.5"/>
    <n v="2.21428571428571"/>
    <n v="1"/>
    <n v="4.5"/>
    <n v="1"/>
    <n v="5"/>
    <n v="5"/>
    <n v="1.6666666666666601"/>
    <n v="1"/>
    <n v="2.5"/>
    <n v="1"/>
    <n v="26.5"/>
    <n v="26.5"/>
    <n v="2.2083333333333299"/>
    <n v="1"/>
    <n v="4.5"/>
    <n v="1"/>
    <n v="113.5"/>
    <n v="11.5"/>
    <n v="2"/>
    <n v="0.5"/>
    <n v="0.89019607843137205"/>
    <n v="9.0196078431372506E-2"/>
    <n v="1.5686274509803901E-2"/>
    <n v="3.9215686274509699E-3"/>
    <n v="2"/>
    <n v="0"/>
    <n v="40"/>
    <s v="202011 : 202012"/>
    <s v="Lazaro CardenasXingang"/>
    <s v="LAM-APA"/>
  </r>
  <r>
    <s v="South West Europe AreaAlgecirasWest Coast South America AreaGuayaquil"/>
    <s v="Yes"/>
    <s v="EUR"/>
    <s v="South West Europe Area"/>
    <x v="10"/>
    <s v="LAM"/>
    <s v="West Coast South America Area"/>
    <x v="6"/>
    <n v="7009.5"/>
    <n v="7243"/>
    <n v="154.10638297872299"/>
    <n v="2"/>
    <n v="297"/>
    <n v="0.96776197708131995"/>
    <n v="0"/>
    <n v="1"/>
    <n v="0.94449511031988598"/>
    <n v="2037"/>
    <n v="2150"/>
    <n v="165.38461538461499"/>
    <n v="2"/>
    <n v="297"/>
    <n v="0.94744186046511603"/>
    <n v="1845"/>
    <n v="1916.5"/>
    <n v="147.423076923076"/>
    <n v="21"/>
    <n v="286"/>
    <n v="0.96269240803548095"/>
    <n v="1896"/>
    <n v="1945"/>
    <n v="149.61538461538399"/>
    <n v="114.5"/>
    <n v="189"/>
    <n v="0.97480719794344395"/>
    <n v="1231.5"/>
    <n v="1231.5"/>
    <n v="153.9375"/>
    <n v="113.5"/>
    <n v="203"/>
    <n v="1"/>
    <n v="589"/>
    <n v="589"/>
    <n v="147.25"/>
    <n v="113.5"/>
    <n v="189.5"/>
    <n v="1"/>
    <n v="1917.5"/>
    <n v="1917.5"/>
    <n v="147.5"/>
    <n v="113.5"/>
    <n v="203"/>
    <n v="1"/>
    <n v="6412.5"/>
    <n v="597"/>
    <n v="59.5"/>
    <n v="174"/>
    <n v="0.88533756730636404"/>
    <n v="8.2424409774955104E-2"/>
    <n v="8.2148281098992099E-3"/>
    <n v="2.40231948087808E-2"/>
    <n v="10"/>
    <n v="8"/>
    <n v="47"/>
    <s v="202008 : 202009 : 202010 : 202011 : 202023 : 202024 : 202025 : 202027 : 202028 : 202032"/>
    <s v="AlgecirasGuayaquil"/>
    <s v="EUR-LAM"/>
  </r>
  <r>
    <s v="United Kingdom and Ireland AreaSouth ShieldsMiddle America AreaVeracruz"/>
    <s v="Yes"/>
    <s v="EUR"/>
    <s v="United Kingdom and Ireland Area"/>
    <x v="11"/>
    <s v="LAM"/>
    <s v="Middle America Area"/>
    <x v="8"/>
    <n v="4809.5"/>
    <n v="4859.5"/>
    <n v="110.443181818181"/>
    <n v="8"/>
    <n v="211.5"/>
    <n v="0.98971087560448601"/>
    <n v="0.5"/>
    <n v="1"/>
    <n v="0.98097780397338796"/>
    <n v="1455.5"/>
    <n v="1461.5"/>
    <n v="132.863636363636"/>
    <n v="8"/>
    <n v="211.5"/>
    <n v="0.99589462880602098"/>
    <n v="1154"/>
    <n v="1157.5"/>
    <n v="96.4583333333333"/>
    <n v="60.5"/>
    <n v="130.5"/>
    <n v="0.99697624190064704"/>
    <n v="1454"/>
    <n v="1463.5"/>
    <n v="112.57692307692299"/>
    <n v="81.5"/>
    <n v="141"/>
    <n v="0.99350871199180002"/>
    <n v="746"/>
    <n v="777"/>
    <n v="97.125"/>
    <n v="11.5"/>
    <n v="145"/>
    <n v="0.96010296010296003"/>
    <n v="286.5"/>
    <n v="317.5"/>
    <n v="79.375"/>
    <n v="11.5"/>
    <n v="145"/>
    <n v="0.90236220472440898"/>
    <n v="1368"/>
    <n v="1400"/>
    <n v="107.692307692307"/>
    <n v="11.5"/>
    <n v="145"/>
    <n v="0.97714285714285698"/>
    <n v="4498"/>
    <n v="311.5"/>
    <n v="0"/>
    <n v="50"/>
    <n v="0.925609630620434"/>
    <n v="6.41012449840518E-2"/>
    <n v="0"/>
    <n v="1.02891243955139E-2"/>
    <n v="2"/>
    <n v="1"/>
    <n v="44"/>
    <s v="202011 : 202045"/>
    <s v="South ShieldsVeracruz"/>
    <s v="EUR-LAM"/>
  </r>
  <r>
    <s v="India and Bangladesh AreaHaziraEast Coast South America AreaSuape"/>
    <s v="Yes"/>
    <s v="WCA"/>
    <s v="India and Bangladesh Area"/>
    <x v="12"/>
    <s v="LAM"/>
    <s v="East Coast South America Area"/>
    <x v="9"/>
    <n v="3128"/>
    <n v="3265"/>
    <n v="79.634146341463406"/>
    <n v="4.5"/>
    <n v="255.5"/>
    <n v="0.95803981623277101"/>
    <n v="0.38888888888888801"/>
    <n v="1"/>
    <n v="0.95412680382901705"/>
    <n v="875.5"/>
    <n v="922.5"/>
    <n v="92.25"/>
    <n v="4.5"/>
    <n v="255.5"/>
    <n v="0.94905149051490501"/>
    <n v="1065"/>
    <n v="1117.5"/>
    <n v="101.59090909090899"/>
    <n v="59"/>
    <n v="235"/>
    <n v="0.95302013422818699"/>
    <n v="811.5"/>
    <n v="846.5"/>
    <n v="65.115384615384599"/>
    <n v="42"/>
    <n v="107"/>
    <n v="0.95865327820437096"/>
    <n v="376"/>
    <n v="378.5"/>
    <n v="54.071428571428498"/>
    <n v="19.5"/>
    <n v="88"/>
    <n v="0.99339498018493999"/>
    <n v="156"/>
    <n v="158.5"/>
    <n v="52.8333333333333"/>
    <n v="19.5"/>
    <n v="88"/>
    <n v="0.98422712933753898"/>
    <n v="635"/>
    <n v="639"/>
    <n v="53.25"/>
    <n v="19.5"/>
    <n v="88"/>
    <n v="0.99374021909233101"/>
    <n v="2906"/>
    <n v="222"/>
    <n v="5.5"/>
    <n v="131.5"/>
    <n v="0.89004594180704399"/>
    <n v="6.7993874425727394E-2"/>
    <n v="1.68453292496171E-3"/>
    <n v="4.0275650842266399E-2"/>
    <n v="6"/>
    <n v="2"/>
    <n v="41"/>
    <s v="202005 : 202011 : 202024 : 202025 : 202027 : 202032"/>
    <s v="HaziraSuape"/>
    <s v="WCA-LAM"/>
  </r>
  <r>
    <s v="East Coast South America AreaSantosPakistan AreaPort Qasim"/>
    <s v="Yes"/>
    <s v="LAM"/>
    <s v="East Coast South America Area"/>
    <x v="13"/>
    <s v="WCA"/>
    <s v="Pakistan Area"/>
    <x v="10"/>
    <n v="6741"/>
    <n v="6775.5"/>
    <n v="147.29347826086899"/>
    <n v="19.5"/>
    <n v="259"/>
    <n v="0.99490812486163305"/>
    <n v="0.74137931034482696"/>
    <n v="1"/>
    <n v="0.99227024967347699"/>
    <n v="1211"/>
    <n v="1237"/>
    <n v="103.083333333333"/>
    <n v="19.5"/>
    <n v="161"/>
    <n v="0.97898140662894095"/>
    <n v="1453.5"/>
    <n v="1455.5"/>
    <n v="111.961538461538"/>
    <n v="61"/>
    <n v="194.5"/>
    <n v="0.99862590175197496"/>
    <n v="2612.5"/>
    <n v="2617.5"/>
    <n v="201.34615384615299"/>
    <n v="129.5"/>
    <n v="259"/>
    <n v="0.99808978032473705"/>
    <n v="1464"/>
    <n v="1465.5"/>
    <n v="183.1875"/>
    <n v="65"/>
    <n v="227"/>
    <n v="0.99897645854657102"/>
    <n v="603"/>
    <n v="604.5"/>
    <n v="151.125"/>
    <n v="65"/>
    <n v="191.5"/>
    <n v="0.99751861042183598"/>
    <n v="2516"/>
    <n v="2520.5"/>
    <n v="193.88461538461499"/>
    <n v="65"/>
    <n v="255"/>
    <n v="0.99821463995239001"/>
    <n v="6322"/>
    <n v="419"/>
    <n v="0"/>
    <n v="34.5"/>
    <n v="0.93306767028263604"/>
    <n v="6.1840454578997797E-2"/>
    <n v="0"/>
    <n v="5.0918751383661701E-3"/>
    <n v="1"/>
    <n v="3"/>
    <n v="46"/>
    <n v="202013"/>
    <s v="SantosPort Qasim"/>
    <s v="LAM-WCA"/>
  </r>
  <r>
    <s v="East Coast South America AreaParanaguaEastern Mediterranean AreaIzmit Korfezi"/>
    <s v="Yes"/>
    <s v="LAM"/>
    <s v="East Coast South America Area"/>
    <x v="14"/>
    <s v="EUR"/>
    <s v="Eastern Mediterranean Area"/>
    <x v="11"/>
    <n v="550"/>
    <n v="580"/>
    <n v="13.4883720930232"/>
    <n v="0.5"/>
    <n v="42"/>
    <n v="0.94827586206896497"/>
    <n v="0"/>
    <n v="1"/>
    <n v="0.93017970401691297"/>
    <n v="168.5"/>
    <n v="169"/>
    <n v="14.0833333333333"/>
    <n v="0.5"/>
    <n v="25.5"/>
    <n v="0.99704142011834296"/>
    <n v="79"/>
    <n v="102"/>
    <n v="10.199999999999999"/>
    <n v="1"/>
    <n v="24"/>
    <n v="0.77450980392156799"/>
    <n v="200"/>
    <n v="206.5"/>
    <n v="15.8846153846153"/>
    <n v="2.5"/>
    <n v="42"/>
    <n v="0.96852300242130696"/>
    <n v="102.5"/>
    <n v="102.5"/>
    <n v="12.8125"/>
    <n v="7"/>
    <n v="18"/>
    <n v="1"/>
    <n v="48.5"/>
    <n v="48.5"/>
    <n v="12.125"/>
    <n v="7"/>
    <n v="18"/>
    <n v="1"/>
    <n v="182"/>
    <n v="182"/>
    <n v="14"/>
    <n v="7"/>
    <n v="19.5"/>
    <n v="1"/>
    <n v="506.5"/>
    <n v="43.5"/>
    <n v="0"/>
    <n v="30"/>
    <n v="0.87327586206896501"/>
    <n v="7.4999999999999997E-2"/>
    <n v="0"/>
    <n v="5.1724137931034399E-2"/>
    <n v="4"/>
    <n v="1"/>
    <n v="43"/>
    <s v="202012 : 202015 : 202021 : 202031"/>
    <s v="ParanaguaIzmit Korfezi"/>
    <s v="LAM-EUR"/>
  </r>
  <r>
    <s v="East Coast South America AreaRio GrandeSouth West Europe AreaLisbon"/>
    <s v="Yes"/>
    <s v="LAM"/>
    <s v="East Coast South America Area"/>
    <x v="15"/>
    <s v="EUR"/>
    <s v="South West Europe Area"/>
    <x v="12"/>
    <n v="7496.5"/>
    <n v="7724"/>
    <n v="164.34042553191401"/>
    <n v="7"/>
    <n v="292"/>
    <n v="0.97054634904194703"/>
    <n v="0.52"/>
    <n v="1"/>
    <n v="0.95413997457189004"/>
    <n v="1578"/>
    <n v="1648.5"/>
    <n v="126.80769230769199"/>
    <n v="7"/>
    <n v="201.5"/>
    <n v="0.95723384895359398"/>
    <n v="2018.5"/>
    <n v="2124"/>
    <n v="163.38461538461499"/>
    <n v="52.5"/>
    <n v="258"/>
    <n v="0.95032956685499004"/>
    <n v="2715"/>
    <n v="2757.5"/>
    <n v="212.11538461538399"/>
    <n v="149.5"/>
    <n v="292"/>
    <n v="0.98458748866727097"/>
    <n v="1185"/>
    <n v="1194"/>
    <n v="149.25"/>
    <n v="84.5"/>
    <n v="197"/>
    <n v="0.99246231155778897"/>
    <n v="583.5"/>
    <n v="583.5"/>
    <n v="145.875"/>
    <n v="84.5"/>
    <n v="197"/>
    <n v="1"/>
    <n v="2187.5"/>
    <n v="2198"/>
    <n v="169.07692307692301"/>
    <n v="84.5"/>
    <n v="257.5"/>
    <n v="0.99522292993630501"/>
    <n v="7151"/>
    <n v="345.5"/>
    <n v="47.5"/>
    <n v="180"/>
    <n v="0.92581563956499202"/>
    <n v="4.47307094769549E-2"/>
    <n v="6.1496633868461902E-3"/>
    <n v="2.3303987571206601E-2"/>
    <n v="12"/>
    <n v="13"/>
    <n v="47"/>
    <s v="202008 : 202009 : 202010 : 202011 : 202014 : 202018 : 202023 : 202024 : 202025 : 202027 : 202032 : 202041"/>
    <s v="Rio GrandeLisbon"/>
    <s v="LAM-EUR"/>
  </r>
  <r>
    <s v="East Coast South America AreaItaguai SepetibaSouth West Europe AreaLisbon"/>
    <s v="Yes"/>
    <s v="LAM"/>
    <s v="East Coast South America Area"/>
    <x v="16"/>
    <s v="EUR"/>
    <s v="South West Europe Area"/>
    <x v="12"/>
    <n v="11"/>
    <n v="11"/>
    <n v="2.75"/>
    <n v="1"/>
    <n v="8"/>
    <n v="1"/>
    <n v="1"/>
    <n v="1"/>
    <n v="1"/>
    <n v="8"/>
    <n v="8"/>
    <n v="8"/>
    <n v="8"/>
    <n v="8"/>
    <n v="1"/>
    <n v="1"/>
    <n v="1"/>
    <n v="1"/>
    <n v="1"/>
    <n v="1"/>
    <n v="1"/>
    <n v="0"/>
    <n v="0"/>
    <n v="0"/>
    <n v="0"/>
    <n v="0"/>
    <n v="0"/>
    <n v="2"/>
    <n v="2"/>
    <n v="1"/>
    <n v="1"/>
    <n v="1"/>
    <n v="1"/>
    <n v="2"/>
    <n v="2"/>
    <n v="1"/>
    <n v="1"/>
    <n v="1"/>
    <n v="1"/>
    <n v="2"/>
    <n v="2"/>
    <n v="1"/>
    <n v="1"/>
    <n v="1"/>
    <n v="1"/>
    <n v="9"/>
    <n v="2"/>
    <n v="0"/>
    <n v="0"/>
    <n v="0.81818181818181801"/>
    <n v="0.18181818181818099"/>
    <n v="0"/>
    <n v="0"/>
    <n v="0"/>
    <n v="0"/>
    <n v="4"/>
    <n v="0"/>
    <s v="Itaguai SepetibaLisbon"/>
    <s v="LAM-EUR"/>
  </r>
  <r>
    <s v="East Coast South America AreaSantosSouth West Europe AreaAlgeciras"/>
    <s v="Yes"/>
    <s v="LAM"/>
    <s v="East Coast South America Area"/>
    <x v="13"/>
    <s v="EUR"/>
    <s v="South West Europe Area"/>
    <x v="13"/>
    <n v="3521"/>
    <n v="3596.5"/>
    <n v="76.521276595744595"/>
    <n v="1"/>
    <n v="129.5"/>
    <n v="0.97900736827471102"/>
    <n v="0.5"/>
    <n v="1"/>
    <n v="0.96729730898105803"/>
    <n v="738.5"/>
    <n v="749.5"/>
    <n v="57.653846153846096"/>
    <n v="2"/>
    <n v="103"/>
    <n v="0.98532354903268804"/>
    <n v="755"/>
    <n v="796"/>
    <n v="61.230769230769198"/>
    <n v="1"/>
    <n v="87"/>
    <n v="0.94849246231155704"/>
    <n v="1206.5"/>
    <n v="1220"/>
    <n v="93.846153846153797"/>
    <n v="51.5"/>
    <n v="126.5"/>
    <n v="0.988934426229508"/>
    <n v="821"/>
    <n v="831"/>
    <n v="103.875"/>
    <n v="8.5"/>
    <n v="129.5"/>
    <n v="0.98796630565583599"/>
    <n v="334"/>
    <n v="334"/>
    <n v="83.5"/>
    <n v="8.5"/>
    <n v="128"/>
    <n v="1"/>
    <n v="1396"/>
    <n v="1412"/>
    <n v="108.615384615384"/>
    <n v="8.5"/>
    <n v="129.5"/>
    <n v="0.988668555240793"/>
    <n v="3355"/>
    <n v="166"/>
    <n v="0"/>
    <n v="75.5"/>
    <n v="0.93285138328930906"/>
    <n v="4.6155984985402403E-2"/>
    <n v="0"/>
    <n v="2.09926317252884E-2"/>
    <n v="7"/>
    <n v="5"/>
    <n v="47"/>
    <s v="202010 : 202011 : 202014 : 202024 : 202025 : 202028 : 202042"/>
    <s v="SantosAlgeciras"/>
    <s v="LAM-EUR"/>
  </r>
  <r>
    <s v="East Coast South America AreaRio GrandeUnited Arab Emirates AreaJebel Ali"/>
    <s v="Yes"/>
    <s v="LAM"/>
    <s v="East Coast South America Area"/>
    <x v="15"/>
    <s v="WCA"/>
    <s v="United Arab Emirates Area"/>
    <x v="14"/>
    <n v="2179"/>
    <n v="2256.5"/>
    <n v="52.476744186046503"/>
    <n v="1"/>
    <n v="134.5"/>
    <n v="0.96565477509417197"/>
    <n v="0.54444444444444395"/>
    <n v="1"/>
    <n v="0.96709408322180002"/>
    <n v="600"/>
    <n v="600"/>
    <n v="54.545454545454497"/>
    <n v="15"/>
    <n v="134.5"/>
    <n v="1"/>
    <n v="552"/>
    <n v="608.5"/>
    <n v="55.318181818181799"/>
    <n v="27.5"/>
    <n v="128"/>
    <n v="0.90714872637633504"/>
    <n v="690.5"/>
    <n v="710.5"/>
    <n v="54.653846153846096"/>
    <n v="25.5"/>
    <n v="89"/>
    <n v="0.97185080928923295"/>
    <n v="336.5"/>
    <n v="337.5"/>
    <n v="42.1875"/>
    <n v="1"/>
    <n v="64"/>
    <n v="0.99703703703703705"/>
    <n v="141"/>
    <n v="141"/>
    <n v="35.25"/>
    <n v="1"/>
    <n v="64"/>
    <n v="1"/>
    <n v="611.5"/>
    <n v="620"/>
    <n v="47.692307692307601"/>
    <n v="1"/>
    <n v="77"/>
    <n v="0.98629032258064497"/>
    <n v="2086.5"/>
    <n v="92.5"/>
    <n v="0"/>
    <n v="77.5"/>
    <n v="0.92466208730334598"/>
    <n v="4.0992687790826501E-2"/>
    <n v="0"/>
    <n v="3.4345224905827601E-2"/>
    <n v="7"/>
    <n v="5"/>
    <n v="43"/>
    <s v="202015 : 202023 : 202024 : 202025 : 202026 : 202027 : 202037"/>
    <s v="Rio GrandeJebel Ali"/>
    <s v="LAM-WCA"/>
  </r>
  <r>
    <s v="East Coast South America AreaSantosSaudi Arabia AreaAden"/>
    <s v="Yes"/>
    <s v="LAM"/>
    <s v="East Coast South America Area"/>
    <x v="13"/>
    <s v="WCA"/>
    <s v="Saudi Arabia Area"/>
    <x v="15"/>
    <n v="2446"/>
    <n v="2489"/>
    <n v="55.311111111111103"/>
    <n v="1"/>
    <n v="149"/>
    <n v="0.98272398553635998"/>
    <n v="0.4"/>
    <n v="1"/>
    <n v="0.95838590098772403"/>
    <n v="390"/>
    <n v="393"/>
    <n v="35.727272727272698"/>
    <n v="1"/>
    <n v="65"/>
    <n v="0.99236641221374"/>
    <n v="219"/>
    <n v="247.5"/>
    <n v="19.038461538461501"/>
    <n v="3"/>
    <n v="51"/>
    <n v="0.884848484848484"/>
    <n v="900"/>
    <n v="910.5"/>
    <n v="70.038461538461505"/>
    <n v="12"/>
    <n v="148.5"/>
    <n v="0.98846787479406895"/>
    <n v="937"/>
    <n v="938"/>
    <n v="117.25"/>
    <n v="36"/>
    <n v="149"/>
    <n v="0.99893390191897602"/>
    <n v="421"/>
    <n v="421"/>
    <n v="105.25"/>
    <n v="36"/>
    <n v="149"/>
    <n v="1"/>
    <n v="1432"/>
    <n v="1433.5"/>
    <n v="110.26923076923001"/>
    <n v="36"/>
    <n v="149"/>
    <n v="0.998953610045343"/>
    <n v="2348.5"/>
    <n v="97.5"/>
    <n v="0"/>
    <n v="43"/>
    <n v="0.94355162715950103"/>
    <n v="3.9172358376858098E-2"/>
    <n v="0"/>
    <n v="1.7276014463640001E-2"/>
    <n v="5"/>
    <n v="1"/>
    <n v="45"/>
    <s v="202012 : 202015 : 202022 : 202023 : 202031"/>
    <s v="SantosAden"/>
    <s v="LAM-WCA"/>
  </r>
  <r>
    <s v="East Coast South America AreaSantosCentral Mediterranean AreaNaples"/>
    <s v="Yes"/>
    <s v="LAM"/>
    <s v="East Coast South America Area"/>
    <x v="13"/>
    <s v="EUR"/>
    <s v="Central Mediterranean Area"/>
    <x v="16"/>
    <n v="3461.5"/>
    <n v="3478.5"/>
    <n v="75.619565217391298"/>
    <n v="8.5"/>
    <n v="158.5"/>
    <n v="0.99511283599252498"/>
    <n v="0.57142857142857095"/>
    <n v="1"/>
    <n v="0.98850319269819098"/>
    <n v="488"/>
    <n v="494"/>
    <n v="41.1666666666666"/>
    <n v="10.5"/>
    <n v="67.5"/>
    <n v="0.98785425101214497"/>
    <n v="615"/>
    <n v="616"/>
    <n v="47.384615384615302"/>
    <n v="8.5"/>
    <n v="119"/>
    <n v="0.99837662337662303"/>
    <n v="1536"/>
    <n v="1546"/>
    <n v="118.923076923076"/>
    <n v="74.5"/>
    <n v="158.5"/>
    <n v="0.99353169469598901"/>
    <n v="822.5"/>
    <n v="822.5"/>
    <n v="102.8125"/>
    <n v="39.5"/>
    <n v="139"/>
    <n v="1"/>
    <n v="306"/>
    <n v="306"/>
    <n v="76.5"/>
    <n v="39.5"/>
    <n v="108.5"/>
    <n v="1"/>
    <n v="1493"/>
    <n v="1503"/>
    <n v="115.615384615384"/>
    <n v="39.5"/>
    <n v="151"/>
    <n v="0.99334664005322604"/>
    <n v="3307.5"/>
    <n v="154"/>
    <n v="0"/>
    <n v="17"/>
    <n v="0.95084087968952102"/>
    <n v="4.4271956303004102E-2"/>
    <n v="0"/>
    <n v="4.8871640074744796E-3"/>
    <n v="2"/>
    <n v="0"/>
    <n v="46"/>
    <s v="202013 : 202036"/>
    <s v="SantosNaples"/>
    <s v="LAM-EUR"/>
  </r>
  <r>
    <s v="India and Bangladesh AreaJawaharlal NehruEast Coast South America AreaParanagua"/>
    <s v="Yes"/>
    <s v="WCA"/>
    <s v="India and Bangladesh Area"/>
    <x v="3"/>
    <s v="LAM"/>
    <s v="East Coast South America Area"/>
    <x v="17"/>
    <n v="1911.5"/>
    <n v="1949"/>
    <n v="44.295454545454497"/>
    <n v="4.5"/>
    <n v="85.5"/>
    <n v="0.98075936377629502"/>
    <n v="0.35294117647058798"/>
    <n v="1"/>
    <n v="0.97022389462797298"/>
    <n v="297.5"/>
    <n v="306.5"/>
    <n v="25.5416666666666"/>
    <n v="4.5"/>
    <n v="61.5"/>
    <n v="0.97063621533442002"/>
    <n v="409.5"/>
    <n v="433.5"/>
    <n v="39.409090909090899"/>
    <n v="10.5"/>
    <n v="85.5"/>
    <n v="0.94463667820069197"/>
    <n v="725.5"/>
    <n v="730"/>
    <n v="56.153846153846096"/>
    <n v="34.5"/>
    <n v="72.5"/>
    <n v="0.99383561643835605"/>
    <n v="479"/>
    <n v="479"/>
    <n v="59.875"/>
    <n v="37.5"/>
    <n v="78"/>
    <n v="1"/>
    <n v="232"/>
    <n v="232"/>
    <n v="58"/>
    <n v="53.5"/>
    <n v="60.5"/>
    <n v="1"/>
    <n v="792"/>
    <n v="792"/>
    <n v="60.923076923076898"/>
    <n v="37.5"/>
    <n v="78"/>
    <n v="1"/>
    <n v="1654"/>
    <n v="257.5"/>
    <n v="2"/>
    <n v="35.5"/>
    <n v="0.84864032837352399"/>
    <n v="0.13211903540277001"/>
    <n v="1.02616726526423E-3"/>
    <n v="1.82144689584402E-2"/>
    <n v="6"/>
    <n v="5"/>
    <n v="44"/>
    <s v="202008 : 202011 : 202015 : 202025 : 202026 : 202029"/>
    <s v="Jawaharlal NehruParanagua"/>
    <s v="WCA-LAM"/>
  </r>
  <r>
    <s v="India and Bangladesh AreaJawaharlal NehruEast Coast South America AreaSantos"/>
    <s v="Yes"/>
    <s v="WCA"/>
    <s v="India and Bangladesh Area"/>
    <x v="3"/>
    <s v="LAM"/>
    <s v="East Coast South America Area"/>
    <x v="18"/>
    <n v="5537"/>
    <n v="5619.5"/>
    <n v="124.877777777777"/>
    <n v="2"/>
    <n v="348.5"/>
    <n v="0.98531897855681105"/>
    <n v="0"/>
    <n v="1"/>
    <n v="0.95236959725479398"/>
    <n v="921"/>
    <n v="942"/>
    <n v="85.636363636363598"/>
    <n v="6"/>
    <n v="187.5"/>
    <n v="0.97770700636942598"/>
    <n v="1606.5"/>
    <n v="1653"/>
    <n v="127.153846153846"/>
    <n v="48.5"/>
    <n v="248"/>
    <n v="0.97186932849364704"/>
    <n v="1877.5"/>
    <n v="1884.5"/>
    <n v="144.961538461538"/>
    <n v="2"/>
    <n v="300"/>
    <n v="0.99628548686654195"/>
    <n v="1132"/>
    <n v="1140"/>
    <n v="142.5"/>
    <n v="2"/>
    <n v="348.5"/>
    <n v="0.99298245614034997"/>
    <n v="511"/>
    <n v="519"/>
    <n v="129.75"/>
    <n v="58.5"/>
    <n v="195.5"/>
    <n v="0.98458574181117497"/>
    <n v="1863.5"/>
    <n v="1872.5"/>
    <n v="144.03846153846101"/>
    <n v="2"/>
    <n v="348.5"/>
    <n v="0.99519359145527297"/>
    <n v="4882"/>
    <n v="655"/>
    <n v="10.5"/>
    <n v="72"/>
    <n v="0.86876056588664397"/>
    <n v="0.11655841267016601"/>
    <n v="1.86849363822404E-3"/>
    <n v="1.28125278049648E-2"/>
    <n v="5"/>
    <n v="5"/>
    <n v="45"/>
    <s v="202010 : 202011 : 202014 : 202025 : 202030"/>
    <s v="Jawaharlal NehruSantos"/>
    <s v="WCA-LAM"/>
  </r>
  <r>
    <s v="Eastern Mediterranean AreaIzmirEast Coast South America AreaParanagua"/>
    <s v="Yes"/>
    <s v="EUR"/>
    <s v="Eastern Mediterranean Area"/>
    <x v="17"/>
    <s v="LAM"/>
    <s v="East Coast South America Area"/>
    <x v="17"/>
    <n v="1343"/>
    <n v="1346.5"/>
    <n v="30.602272727272702"/>
    <n v="3"/>
    <n v="54"/>
    <n v="0.99740066839955399"/>
    <n v="0.96"/>
    <n v="1"/>
    <n v="0.99741897887059106"/>
    <n v="364"/>
    <n v="365"/>
    <n v="30.4166666666666"/>
    <n v="11"/>
    <n v="38.5"/>
    <n v="0.99726027397260197"/>
    <n v="218"/>
    <n v="218.5"/>
    <n v="19.863636363636299"/>
    <n v="3"/>
    <n v="31.5"/>
    <n v="0.99771167048054898"/>
    <n v="472"/>
    <n v="474"/>
    <n v="36.461538461538403"/>
    <n v="22.5"/>
    <n v="54"/>
    <n v="0.99578059071729896"/>
    <n v="289"/>
    <n v="289"/>
    <n v="36.125"/>
    <n v="4"/>
    <n v="47.5"/>
    <n v="1"/>
    <n v="120.5"/>
    <n v="120.5"/>
    <n v="30.125"/>
    <n v="4"/>
    <n v="45"/>
    <n v="1"/>
    <n v="511.5"/>
    <n v="511.5"/>
    <n v="39.346153846153797"/>
    <n v="4"/>
    <n v="54"/>
    <n v="1"/>
    <n v="1216"/>
    <n v="127"/>
    <n v="0"/>
    <n v="3.5"/>
    <n v="0.90308206461195695"/>
    <n v="9.4318603787597405E-2"/>
    <n v="0"/>
    <n v="2.5993316004455998E-3"/>
    <n v="0"/>
    <n v="1"/>
    <n v="44"/>
    <n v="0"/>
    <s v="IzmirParanagua"/>
    <s v="EUR-LAM"/>
  </r>
  <r>
    <s v="Saudi Arabia AreaAl JubaylEast Coast South America AreaItajai"/>
    <s v="Yes"/>
    <s v="WCA"/>
    <s v="Saudi Arabia Area"/>
    <x v="8"/>
    <s v="LAM"/>
    <s v="East Coast South America Area"/>
    <x v="19"/>
    <n v="819"/>
    <n v="842.5"/>
    <n v="20.548780487804802"/>
    <n v="3"/>
    <n v="36"/>
    <n v="0.97210682492581602"/>
    <n v="7.1428571428571397E-2"/>
    <n v="1"/>
    <n v="0.94599171849300301"/>
    <n v="192"/>
    <n v="208"/>
    <n v="20.8"/>
    <n v="3"/>
    <n v="36"/>
    <n v="0.92307692307692302"/>
    <n v="185.5"/>
    <n v="192.5"/>
    <n v="17.5"/>
    <n v="8"/>
    <n v="25"/>
    <n v="0.96363636363636296"/>
    <n v="291.5"/>
    <n v="292"/>
    <n v="22.4615384615384"/>
    <n v="14"/>
    <n v="27.5"/>
    <n v="0.99828767123287598"/>
    <n v="150"/>
    <n v="150"/>
    <n v="21.428571428571399"/>
    <n v="13"/>
    <n v="29.5"/>
    <n v="1"/>
    <n v="55"/>
    <n v="55"/>
    <n v="18.3333333333333"/>
    <n v="14"/>
    <n v="26.5"/>
    <n v="1"/>
    <n v="266"/>
    <n v="266"/>
    <n v="22.1666666666666"/>
    <n v="13"/>
    <n v="29.5"/>
    <n v="1"/>
    <n v="712.5"/>
    <n v="106.5"/>
    <n v="13"/>
    <n v="10.5"/>
    <n v="0.84569732937685405"/>
    <n v="0.126409495548961"/>
    <n v="1.54302670623145E-2"/>
    <n v="1.24629080118694E-2"/>
    <n v="4"/>
    <n v="0"/>
    <n v="41"/>
    <s v="202011 : 202012 : 202015 : 202026"/>
    <s v="Al JubaylItajai"/>
    <s v="WCA-LAM"/>
  </r>
  <r>
    <s v="Saudi Arabia AreaAl JubaylEast Coast South America AreaSantos"/>
    <s v="Yes"/>
    <s v="WCA"/>
    <s v="Saudi Arabia Area"/>
    <x v="8"/>
    <s v="LAM"/>
    <s v="East Coast South America Area"/>
    <x v="18"/>
    <n v="11"/>
    <n v="12"/>
    <n v="1"/>
    <n v="0.5"/>
    <n v="3"/>
    <n v="0.91666666666666596"/>
    <n v="0"/>
    <n v="1"/>
    <n v="0.83333333333333304"/>
    <n v="1"/>
    <n v="1"/>
    <n v="1"/>
    <n v="1"/>
    <n v="1"/>
    <n v="1"/>
    <n v="1.5"/>
    <n v="2"/>
    <n v="0.5"/>
    <n v="0.5"/>
    <n v="0.5"/>
    <n v="0.75"/>
    <n v="7"/>
    <n v="7"/>
    <n v="1.75"/>
    <n v="0.5"/>
    <n v="3"/>
    <n v="1"/>
    <n v="1.5"/>
    <n v="2"/>
    <n v="0.66666666666666596"/>
    <n v="0.5"/>
    <n v="1"/>
    <n v="0.75"/>
    <n v="1.5"/>
    <n v="2"/>
    <n v="0.66666666666666596"/>
    <n v="0.5"/>
    <n v="1"/>
    <n v="0.75"/>
    <n v="4.5"/>
    <n v="5"/>
    <n v="1"/>
    <n v="0.5"/>
    <n v="2.5"/>
    <n v="0.9"/>
    <n v="10"/>
    <n v="1"/>
    <n v="0"/>
    <n v="1"/>
    <n v="0.83333333333333304"/>
    <n v="8.3333333333333301E-2"/>
    <n v="0"/>
    <n v="8.3333333333333301E-2"/>
    <n v="2"/>
    <n v="0"/>
    <n v="12"/>
    <s v="202022 : 202047"/>
    <s v="Al JubaylSantos"/>
    <s v="WCA-LAM"/>
  </r>
  <r>
    <s v="South West Europe AreaAlgecirasEast Coast South America AreaSantos"/>
    <s v="Yes"/>
    <s v="EUR"/>
    <s v="South West Europe Area"/>
    <x v="10"/>
    <s v="LAM"/>
    <s v="East Coast South America Area"/>
    <x v="18"/>
    <n v="5107"/>
    <n v="5206"/>
    <n v="115.688888888888"/>
    <n v="2.5"/>
    <n v="321.5"/>
    <n v="0.98098348059930796"/>
    <n v="0.66759776536312798"/>
    <n v="1"/>
    <n v="0.98487710943359497"/>
    <n v="2262.5"/>
    <n v="2262.5"/>
    <n v="174.03846153846101"/>
    <n v="72"/>
    <n v="321.5"/>
    <n v="1"/>
    <n v="1226.5"/>
    <n v="1226.5"/>
    <n v="102.208333333333"/>
    <n v="40"/>
    <n v="186.5"/>
    <n v="1"/>
    <n v="1209"/>
    <n v="1211"/>
    <n v="93.153846153846104"/>
    <n v="23.5"/>
    <n v="171.5"/>
    <n v="0.99834847233691104"/>
    <n v="409"/>
    <n v="506"/>
    <n v="72.285714285714207"/>
    <n v="2.5"/>
    <n v="179"/>
    <n v="0.80830039525691699"/>
    <n v="215"/>
    <n v="275.5"/>
    <n v="68.875"/>
    <n v="2.5"/>
    <n v="179"/>
    <n v="0.78039927404718601"/>
    <n v="690"/>
    <n v="787"/>
    <n v="65.5833333333333"/>
    <n v="2.5"/>
    <n v="179"/>
    <n v="0.87674714104193097"/>
    <n v="4808.5"/>
    <n v="298.5"/>
    <n v="0"/>
    <n v="99"/>
    <n v="0.92364579331540497"/>
    <n v="5.7337687283903101E-2"/>
    <n v="0"/>
    <n v="1.90165194006915E-2"/>
    <n v="2"/>
    <n v="2"/>
    <n v="45"/>
    <s v="202043 : 202045"/>
    <s v="AlgecirasSantos"/>
    <s v="EUR-LAM"/>
  </r>
  <r>
    <s v="Saudi Arabia AreaAl JubaylEast Coast South America AreaManaus"/>
    <s v="Yes"/>
    <s v="WCA"/>
    <s v="Saudi Arabia Area"/>
    <x v="8"/>
    <s v="LAM"/>
    <s v="East Coast South America Area"/>
    <x v="20"/>
    <n v="1642"/>
    <n v="1800.5"/>
    <n v="40.920454545454497"/>
    <n v="0.5"/>
    <n v="88.5"/>
    <n v="0.911968897528464"/>
    <n v="0.14285714285714199"/>
    <n v="1"/>
    <n v="0.91898519870448403"/>
    <n v="543"/>
    <n v="573"/>
    <n v="44.076923076923002"/>
    <n v="3.5"/>
    <n v="76.5"/>
    <n v="0.94764397905759101"/>
    <n v="468"/>
    <n v="522"/>
    <n v="40.153846153846096"/>
    <n v="0.5"/>
    <n v="71"/>
    <n v="0.89655172413793105"/>
    <n v="408.5"/>
    <n v="414.5"/>
    <n v="34.5416666666666"/>
    <n v="15"/>
    <n v="48.5"/>
    <n v="0.98552472858866103"/>
    <n v="222.5"/>
    <n v="291"/>
    <n v="48.5"/>
    <n v="18.5"/>
    <n v="88.5"/>
    <n v="0.76460481099656297"/>
    <n v="150.5"/>
    <n v="185"/>
    <n v="46.25"/>
    <n v="18.5"/>
    <n v="88.5"/>
    <n v="0.81351351351351298"/>
    <n v="376.5"/>
    <n v="451"/>
    <n v="41"/>
    <n v="15"/>
    <n v="88.5"/>
    <n v="0.83481152993348096"/>
    <n v="1368"/>
    <n v="274"/>
    <n v="43"/>
    <n v="115.5"/>
    <n v="0.75978894751457904"/>
    <n v="0.15217995001388501"/>
    <n v="2.3882254929186299E-2"/>
    <n v="6.4148847542349299E-2"/>
    <n v="9"/>
    <n v="3"/>
    <n v="44"/>
    <s v="202003 : 202004 : 202006 : 202020 : 202021 : 202023 : 202036 : 202042 : 202044"/>
    <s v="Al JubaylManaus"/>
    <s v="WCA-LAM"/>
  </r>
  <r>
    <s v="India and Bangladesh AreaJawaharlal NehruEast Coast South America AreaSuape"/>
    <s v="Yes"/>
    <s v="WCA"/>
    <s v="India and Bangladesh Area"/>
    <x v="3"/>
    <s v="LAM"/>
    <s v="East Coast South America Area"/>
    <x v="9"/>
    <n v="205"/>
    <n v="223.5"/>
    <n v="5.7307692307692299"/>
    <n v="1"/>
    <n v="17"/>
    <n v="0.91722595078299696"/>
    <n v="0"/>
    <n v="1"/>
    <n v="0.94957264957264897"/>
    <n v="28.5"/>
    <n v="31.5"/>
    <n v="3.15"/>
    <n v="1"/>
    <n v="7"/>
    <n v="0.90476190476190399"/>
    <n v="47.5"/>
    <n v="47.5"/>
    <n v="4.3181818181818103"/>
    <n v="1.5"/>
    <n v="9"/>
    <n v="1"/>
    <n v="92.5"/>
    <n v="92.5"/>
    <n v="7.1153846153846096"/>
    <n v="1.5"/>
    <n v="16"/>
    <n v="1"/>
    <n v="36.5"/>
    <n v="52"/>
    <n v="10.4"/>
    <n v="6"/>
    <n v="17"/>
    <n v="0.70192307692307598"/>
    <n v="15.5"/>
    <n v="24"/>
    <n v="12"/>
    <n v="7"/>
    <n v="17"/>
    <n v="0.64583333333333304"/>
    <n v="75"/>
    <n v="90.5"/>
    <n v="9.0500000000000007"/>
    <n v="1.5"/>
    <n v="17"/>
    <n v="0.82872928176795502"/>
    <n v="168"/>
    <n v="37"/>
    <n v="3"/>
    <n v="15.5"/>
    <n v="0.75167785234899298"/>
    <n v="0.165548098434004"/>
    <n v="1.34228187919463E-2"/>
    <n v="6.9351230425055893E-2"/>
    <n v="3"/>
    <n v="0"/>
    <n v="39"/>
    <s v="202011 : 202043 : 202045"/>
    <s v="Jawaharlal NehruSuape"/>
    <s v="WCA-LAM"/>
  </r>
  <r>
    <s v="Central Mediterranean AreaRijekaEast Coast South America AreaSantos"/>
    <s v="Yes"/>
    <s v="EUR"/>
    <s v="Central Mediterranean Area"/>
    <x v="18"/>
    <s v="LAM"/>
    <s v="East Coast South America Area"/>
    <x v="18"/>
    <n v="5"/>
    <n v="5"/>
    <n v="1"/>
    <n v="0.5"/>
    <n v="2"/>
    <n v="1"/>
    <n v="1"/>
    <n v="1"/>
    <n v="1"/>
    <n v="0"/>
    <n v="0"/>
    <n v="0"/>
    <n v="0"/>
    <n v="0"/>
    <n v="0"/>
    <n v="0.5"/>
    <n v="0.5"/>
    <n v="0.5"/>
    <n v="0.5"/>
    <n v="0.5"/>
    <n v="1"/>
    <n v="1"/>
    <n v="1"/>
    <n v="1"/>
    <n v="1"/>
    <n v="1"/>
    <n v="1"/>
    <n v="3.5"/>
    <n v="3.5"/>
    <n v="1.1666666666666601"/>
    <n v="0.5"/>
    <n v="2"/>
    <n v="1"/>
    <n v="2.5"/>
    <n v="2.5"/>
    <n v="1.25"/>
    <n v="0.5"/>
    <n v="2"/>
    <n v="1"/>
    <n v="3.5"/>
    <n v="3.5"/>
    <n v="1.1666666666666601"/>
    <n v="0.5"/>
    <n v="2"/>
    <n v="1"/>
    <n v="5"/>
    <n v="0"/>
    <n v="0"/>
    <n v="0"/>
    <n v="1"/>
    <n v="0"/>
    <n v="0"/>
    <n v="0"/>
    <n v="0"/>
    <n v="0"/>
    <n v="5"/>
    <n v="0"/>
    <s v="RijekaSantos"/>
    <s v="EUR-LAM"/>
  </r>
  <r>
    <s v="Scandinavia AreaAarhusEast Coast South America AreaSantos"/>
    <s v="Yes"/>
    <s v="EUR"/>
    <s v="Scandinavia Area"/>
    <x v="19"/>
    <s v="LAM"/>
    <s v="East Coast South America Area"/>
    <x v="18"/>
    <n v="172"/>
    <n v="188"/>
    <n v="5.3714285714285701"/>
    <n v="1"/>
    <n v="38.5"/>
    <n v="0.91489361702127603"/>
    <n v="0.33333333333333298"/>
    <n v="1"/>
    <n v="0.91950113378684795"/>
    <n v="27.5"/>
    <n v="32.5"/>
    <n v="3.6111111111111098"/>
    <n v="1"/>
    <n v="8"/>
    <n v="0.84615384615384603"/>
    <n v="13.5"/>
    <n v="16.5"/>
    <n v="3.3"/>
    <n v="2"/>
    <n v="6"/>
    <n v="0.81818181818181801"/>
    <n v="108"/>
    <n v="116"/>
    <n v="8.9230769230769198"/>
    <n v="1.5"/>
    <n v="38.5"/>
    <n v="0.93103448275862"/>
    <n v="23"/>
    <n v="23"/>
    <n v="2.875"/>
    <n v="2"/>
    <n v="5.5"/>
    <n v="1"/>
    <n v="12"/>
    <n v="12"/>
    <n v="3"/>
    <n v="2"/>
    <n v="5.5"/>
    <n v="1"/>
    <n v="46.5"/>
    <n v="47.5"/>
    <n v="3.6538461538461502"/>
    <n v="2"/>
    <n v="10.5"/>
    <n v="0.97894736842105201"/>
    <n v="161.5"/>
    <n v="10.5"/>
    <n v="0"/>
    <n v="16"/>
    <n v="0.85904255319148903"/>
    <n v="5.5851063829787197E-2"/>
    <n v="0"/>
    <n v="8.5106382978723402E-2"/>
    <n v="6"/>
    <n v="1"/>
    <n v="35"/>
    <s v="202006 : 202007 : 202014 : 202025 : 202034 : 202035"/>
    <s v="AarhusSantos"/>
    <s v="EUR-LAM"/>
  </r>
  <r>
    <s v="United Arab Emirates AreaJebel AliEast Coast South America AreaItajai"/>
    <s v="Yes"/>
    <s v="WCA"/>
    <s v="United Arab Emirates Area"/>
    <x v="20"/>
    <s v="LAM"/>
    <s v="East Coast South America Area"/>
    <x v="19"/>
    <n v="220.5"/>
    <n v="226.5"/>
    <n v="5.1477272727272698"/>
    <n v="1"/>
    <n v="12.5"/>
    <n v="0.97350993377483397"/>
    <n v="0.64705882352941102"/>
    <n v="1"/>
    <n v="0.978492096139155"/>
    <n v="58"/>
    <n v="59"/>
    <n v="4.5384615384615303"/>
    <n v="1.5"/>
    <n v="9"/>
    <n v="0.98305084745762705"/>
    <n v="26"/>
    <n v="26"/>
    <n v="2.6"/>
    <n v="1"/>
    <n v="5.5"/>
    <n v="1"/>
    <n v="79"/>
    <n v="84"/>
    <n v="6.4615384615384599"/>
    <n v="3"/>
    <n v="10"/>
    <n v="0.94047619047619002"/>
    <n v="57.5"/>
    <n v="57.5"/>
    <n v="7.1875"/>
    <n v="2"/>
    <n v="12.5"/>
    <n v="1"/>
    <n v="28.5"/>
    <n v="28.5"/>
    <n v="7.125"/>
    <n v="2"/>
    <n v="11.5"/>
    <n v="1"/>
    <n v="89.5"/>
    <n v="91.5"/>
    <n v="7.0384615384615303"/>
    <n v="2"/>
    <n v="12.5"/>
    <n v="0.97814207650273199"/>
    <n v="195"/>
    <n v="25.5"/>
    <n v="0"/>
    <n v="6"/>
    <n v="0.86092715231787997"/>
    <n v="0.112582781456953"/>
    <n v="0"/>
    <n v="2.64900662251655E-2"/>
    <n v="3"/>
    <n v="1"/>
    <n v="44"/>
    <s v="202008 : 202032 : 202039"/>
    <s v="Jebel AliItajai"/>
    <s v="WCA-LAM"/>
  </r>
  <r>
    <s v="United Arab Emirates AreaAbu DhabiEast Coast South America AreaItajai"/>
    <s v="Yes"/>
    <s v="WCA"/>
    <s v="United Arab Emirates Area"/>
    <x v="7"/>
    <s v="LAM"/>
    <s v="East Coast South America Area"/>
    <x v="19"/>
    <n v="1977"/>
    <n v="2141"/>
    <n v="45.553191489361701"/>
    <n v="0.5"/>
    <n v="98.5"/>
    <n v="0.92340028024287701"/>
    <n v="0.33124999999999999"/>
    <n v="1"/>
    <n v="0.94577259223015597"/>
    <n v="671"/>
    <n v="769"/>
    <n v="59.153846153846096"/>
    <n v="4"/>
    <n v="84"/>
    <n v="0.872561768530559"/>
    <n v="302.5"/>
    <n v="304.5"/>
    <n v="23.423076923076898"/>
    <n v="0.5"/>
    <n v="91.5"/>
    <n v="0.99343185550082103"/>
    <n v="706.5"/>
    <n v="752"/>
    <n v="57.846153846153797"/>
    <n v="17"/>
    <n v="98.5"/>
    <n v="0.93949468085106302"/>
    <n v="297"/>
    <n v="315.5"/>
    <n v="39.4375"/>
    <n v="18"/>
    <n v="66"/>
    <n v="0.94136291600633903"/>
    <n v="135"/>
    <n v="139"/>
    <n v="34.75"/>
    <n v="26.5"/>
    <n v="54.5"/>
    <n v="0.97122302158273299"/>
    <n v="572"/>
    <n v="623.5"/>
    <n v="47.961538461538403"/>
    <n v="18"/>
    <n v="97"/>
    <n v="0.91740176423416198"/>
    <n v="1702"/>
    <n v="275"/>
    <n v="115"/>
    <n v="49"/>
    <n v="0.79495562821111598"/>
    <n v="0.12844465203176"/>
    <n v="5.3713218122372702E-2"/>
    <n v="2.28865016347501E-2"/>
    <n v="11"/>
    <n v="3"/>
    <n v="47"/>
    <s v="202001 : 202002 : 202004 : 202008 : 202010 : 202031 : 202035 : 202036 : 202040 : 202041 : 202045"/>
    <s v="Abu DhabiItajai"/>
    <s v="WCA-LAM"/>
  </r>
  <r>
    <s v="Eastern Mediterranean AreaGemlikEast Coast South America AreaSantos"/>
    <s v="Yes"/>
    <s v="EUR"/>
    <s v="Eastern Mediterranean Area"/>
    <x v="21"/>
    <s v="LAM"/>
    <s v="East Coast South America Area"/>
    <x v="18"/>
    <n v="126"/>
    <n v="129"/>
    <n v="3.5833333333333299"/>
    <n v="1"/>
    <n v="11"/>
    <n v="0.97674418604651103"/>
    <n v="0.66666666666666596"/>
    <n v="1"/>
    <n v="0.99074074074074003"/>
    <n v="20"/>
    <n v="20"/>
    <n v="2.2222222222222201"/>
    <n v="1"/>
    <n v="6"/>
    <n v="1"/>
    <n v="15"/>
    <n v="15"/>
    <n v="2.5"/>
    <n v="1"/>
    <n v="4"/>
    <n v="1"/>
    <n v="52"/>
    <n v="52"/>
    <n v="4"/>
    <n v="1"/>
    <n v="9.5"/>
    <n v="1"/>
    <n v="39"/>
    <n v="42"/>
    <n v="5.25"/>
    <n v="1"/>
    <n v="11"/>
    <n v="0.92857142857142805"/>
    <n v="22"/>
    <n v="22"/>
    <n v="5.5"/>
    <n v="1"/>
    <n v="11"/>
    <n v="1"/>
    <n v="61.5"/>
    <n v="64.5"/>
    <n v="4.9615384615384599"/>
    <n v="1"/>
    <n v="11"/>
    <n v="0.95348837209302295"/>
    <n v="119"/>
    <n v="7"/>
    <n v="0"/>
    <n v="3"/>
    <n v="0.92248062015503796"/>
    <n v="5.4263565891472798E-2"/>
    <n v="0"/>
    <n v="2.3255813953488299E-2"/>
    <n v="1"/>
    <n v="0"/>
    <n v="36"/>
    <n v="202040"/>
    <s v="GemlikSantos"/>
    <s v="EUR-LAM"/>
  </r>
  <r>
    <s v="India and Bangladesh AreaJawaharlal NehruEast Coast South America AreaPecem"/>
    <s v="Yes"/>
    <s v="WCA"/>
    <s v="India and Bangladesh Area"/>
    <x v="3"/>
    <s v="LAM"/>
    <s v="East Coast South America Area"/>
    <x v="21"/>
    <n v="40"/>
    <n v="41.5"/>
    <n v="1.4821428571428501"/>
    <n v="0.5"/>
    <n v="3"/>
    <n v="0.96385542168674698"/>
    <n v="0.66666666666666596"/>
    <n v="1"/>
    <n v="0.97619047619047605"/>
    <n v="9.5"/>
    <n v="9.5"/>
    <n v="1.5833333333333299"/>
    <n v="1"/>
    <n v="3"/>
    <n v="1"/>
    <n v="9.5"/>
    <n v="9.5"/>
    <n v="1.1875"/>
    <n v="0.5"/>
    <n v="2"/>
    <n v="1"/>
    <n v="11"/>
    <n v="12.5"/>
    <n v="1.5625"/>
    <n v="1"/>
    <n v="3"/>
    <n v="0.88"/>
    <n v="10"/>
    <n v="10"/>
    <n v="1.6666666666666601"/>
    <n v="1"/>
    <n v="3"/>
    <n v="1"/>
    <n v="6"/>
    <n v="6"/>
    <n v="2"/>
    <n v="1"/>
    <n v="3"/>
    <n v="1"/>
    <n v="16"/>
    <n v="16"/>
    <n v="1.4545454545454499"/>
    <n v="1"/>
    <n v="3"/>
    <n v="1"/>
    <n v="37"/>
    <n v="3"/>
    <n v="0"/>
    <n v="1.5"/>
    <n v="0.89156626506024095"/>
    <n v="7.2289156626505993E-2"/>
    <n v="0"/>
    <n v="3.6144578313252997E-2"/>
    <n v="2"/>
    <n v="0"/>
    <n v="28"/>
    <s v="202032 : 202033"/>
    <s v="Jawaharlal NehruPecem"/>
    <s v="WCA-LAM"/>
  </r>
  <r>
    <s v="East Coast South America AreaItajaiUnited Kingdom and Ireland AreaLiverpool"/>
    <s v="Yes"/>
    <s v="LAM"/>
    <s v="East Coast South America Area"/>
    <x v="22"/>
    <s v="EUR"/>
    <s v="United Kingdom and Ireland Area"/>
    <x v="22"/>
    <n v="29.5"/>
    <n v="30.5"/>
    <n v="1.17307692307692"/>
    <n v="0.5"/>
    <n v="3"/>
    <n v="0.96721311475409799"/>
    <n v="0.5"/>
    <n v="1"/>
    <n v="0.98076923076922995"/>
    <n v="5"/>
    <n v="6"/>
    <n v="0.85714285714285698"/>
    <n v="0.5"/>
    <n v="2"/>
    <n v="0.83333333333333304"/>
    <n v="3"/>
    <n v="3"/>
    <n v="1"/>
    <n v="0.5"/>
    <n v="1.5"/>
    <n v="1"/>
    <n v="12.5"/>
    <n v="12.5"/>
    <n v="1.25"/>
    <n v="0.5"/>
    <n v="2"/>
    <n v="1"/>
    <n v="9"/>
    <n v="9"/>
    <n v="1.5"/>
    <n v="1"/>
    <n v="3"/>
    <n v="1"/>
    <n v="5"/>
    <n v="5"/>
    <n v="1.6666666666666601"/>
    <n v="1"/>
    <n v="3"/>
    <n v="1"/>
    <n v="15"/>
    <n v="15"/>
    <n v="1.36363636363636"/>
    <n v="0.5"/>
    <n v="3"/>
    <n v="1"/>
    <n v="29"/>
    <n v="0.5"/>
    <n v="0"/>
    <n v="1"/>
    <n v="0.95081967213114704"/>
    <n v="1.63934426229508E-2"/>
    <n v="0"/>
    <n v="3.2786885245901599E-2"/>
    <n v="1"/>
    <n v="0"/>
    <n v="26"/>
    <n v="202001"/>
    <s v="ItajaiLiverpool"/>
    <s v="LAM-EUR"/>
  </r>
  <r>
    <s v="East Coast South America AreaRio GrandeUnited Arab Emirates AreaSohar"/>
    <s v="Yes"/>
    <s v="LAM"/>
    <s v="East Coast South America Area"/>
    <x v="15"/>
    <s v="WCA"/>
    <s v="United Arab Emirates Area"/>
    <x v="23"/>
    <n v="2.5"/>
    <n v="2.5"/>
    <n v="1.25"/>
    <n v="0.5"/>
    <n v="2"/>
    <n v="1"/>
    <n v="1"/>
    <n v="1"/>
    <n v="1"/>
    <n v="0.5"/>
    <n v="0.5"/>
    <n v="0.5"/>
    <n v="0.5"/>
    <n v="0.5"/>
    <n v="1"/>
    <n v="0"/>
    <n v="0"/>
    <n v="0"/>
    <n v="0"/>
    <n v="0"/>
    <n v="0"/>
    <n v="2"/>
    <n v="2"/>
    <n v="2"/>
    <n v="2"/>
    <n v="2"/>
    <n v="1"/>
    <n v="0"/>
    <n v="0"/>
    <n v="0"/>
    <n v="0"/>
    <n v="0"/>
    <n v="0"/>
    <n v="0"/>
    <n v="0"/>
    <n v="0"/>
    <n v="0"/>
    <n v="0"/>
    <n v="0"/>
    <n v="2"/>
    <n v="2"/>
    <n v="2"/>
    <n v="2"/>
    <n v="2"/>
    <n v="1"/>
    <n v="2.5"/>
    <n v="0"/>
    <n v="0"/>
    <n v="0"/>
    <n v="1"/>
    <n v="0"/>
    <n v="0"/>
    <n v="0"/>
    <n v="0"/>
    <n v="0"/>
    <n v="2"/>
    <n v="0"/>
    <s v="Rio GrandeSohar"/>
    <s v="LAM-WCA"/>
  </r>
  <r>
    <s v="Greater China AreaShanghaiEast Coast South America AreaSantos"/>
    <s v="Yes"/>
    <s v="APA"/>
    <s v="Greater China Area"/>
    <x v="1"/>
    <s v="LAM"/>
    <s v="East Coast South America Area"/>
    <x v="18"/>
    <n v="2.5"/>
    <n v="2.5"/>
    <n v="0.83333333333333304"/>
    <n v="0.5"/>
    <n v="1.5"/>
    <n v="1"/>
    <n v="1"/>
    <n v="1"/>
    <n v="1"/>
    <n v="0"/>
    <n v="0"/>
    <n v="0"/>
    <n v="0"/>
    <n v="0"/>
    <n v="0"/>
    <n v="0.5"/>
    <n v="0.5"/>
    <n v="0.5"/>
    <n v="0.5"/>
    <n v="0.5"/>
    <n v="1"/>
    <n v="2"/>
    <n v="2"/>
    <n v="1"/>
    <n v="0.5"/>
    <n v="1.5"/>
    <n v="1"/>
    <n v="0"/>
    <n v="0"/>
    <n v="0"/>
    <n v="0"/>
    <n v="0"/>
    <n v="0"/>
    <n v="0"/>
    <n v="0"/>
    <n v="0"/>
    <n v="0"/>
    <n v="0"/>
    <n v="0"/>
    <n v="1.5"/>
    <n v="1.5"/>
    <n v="1.5"/>
    <n v="1.5"/>
    <n v="1.5"/>
    <n v="1"/>
    <n v="2.5"/>
    <n v="0"/>
    <n v="0"/>
    <n v="0"/>
    <n v="1"/>
    <n v="0"/>
    <n v="0"/>
    <n v="0"/>
    <n v="0"/>
    <n v="0"/>
    <n v="3"/>
    <n v="0"/>
    <s v="ShanghaiSantos"/>
    <s v="APA-LAM"/>
  </r>
  <r>
    <s v="Thailand Malaysia and SingaporeLaem ChabangEast Coast South America AreaSantos"/>
    <s v="Yes"/>
    <s v="APA"/>
    <s v="Thailand Malaysia and Singapore"/>
    <x v="23"/>
    <s v="LAM"/>
    <s v="East Coast South America Area"/>
    <x v="18"/>
    <n v="24"/>
    <n v="24"/>
    <n v="4"/>
    <n v="1.5"/>
    <n v="8"/>
    <n v="1"/>
    <n v="1"/>
    <n v="1"/>
    <n v="1"/>
    <n v="0"/>
    <n v="0"/>
    <n v="0"/>
    <n v="0"/>
    <n v="0"/>
    <n v="0"/>
    <n v="5.5"/>
    <n v="5.5"/>
    <n v="2.75"/>
    <n v="1.5"/>
    <n v="4"/>
    <n v="1"/>
    <n v="14.5"/>
    <n v="14.5"/>
    <n v="4.8333333333333304"/>
    <n v="2.5"/>
    <n v="8"/>
    <n v="1"/>
    <n v="4"/>
    <n v="4"/>
    <n v="4"/>
    <n v="4"/>
    <n v="4"/>
    <n v="1"/>
    <n v="0"/>
    <n v="0"/>
    <n v="0"/>
    <n v="0"/>
    <n v="0"/>
    <n v="0"/>
    <n v="8"/>
    <n v="8"/>
    <n v="4"/>
    <n v="4"/>
    <n v="4"/>
    <n v="1"/>
    <n v="16"/>
    <n v="8"/>
    <n v="0"/>
    <n v="0"/>
    <n v="0.66666666666666596"/>
    <n v="0.33333333333333298"/>
    <n v="0"/>
    <n v="0"/>
    <n v="0"/>
    <n v="0"/>
    <n v="6"/>
    <n v="0"/>
    <s v="Laem ChabangSantos"/>
    <s v="APA-LAM"/>
  </r>
  <r>
    <s v="Greater China AreaNingboEast Coast South America AreaSantos"/>
    <s v="Yes"/>
    <s v="APA"/>
    <s v="Greater China Area"/>
    <x v="6"/>
    <s v="LAM"/>
    <s v="East Coast South America Area"/>
    <x v="18"/>
    <n v="7"/>
    <n v="7"/>
    <n v="0.875"/>
    <n v="0.5"/>
    <n v="1.5"/>
    <n v="1"/>
    <n v="1"/>
    <n v="1"/>
    <n v="1"/>
    <n v="1.5"/>
    <n v="1.5"/>
    <n v="1.5"/>
    <n v="1.5"/>
    <n v="1.5"/>
    <n v="1"/>
    <n v="1.5"/>
    <n v="1.5"/>
    <n v="0.5"/>
    <n v="0.5"/>
    <n v="0.5"/>
    <n v="1"/>
    <n v="3"/>
    <n v="3"/>
    <n v="1"/>
    <n v="0.5"/>
    <n v="1.5"/>
    <n v="1"/>
    <n v="1"/>
    <n v="1"/>
    <n v="1"/>
    <n v="1"/>
    <n v="1"/>
    <n v="1"/>
    <n v="1"/>
    <n v="1"/>
    <n v="1"/>
    <n v="1"/>
    <n v="1"/>
    <n v="1"/>
    <n v="1"/>
    <n v="1"/>
    <n v="1"/>
    <n v="1"/>
    <n v="1"/>
    <n v="1"/>
    <n v="6.5"/>
    <n v="0.5"/>
    <n v="0"/>
    <n v="0"/>
    <n v="0.92857142857142805"/>
    <n v="7.1428571428571397E-2"/>
    <n v="0"/>
    <n v="0"/>
    <n v="0"/>
    <n v="0"/>
    <n v="8"/>
    <n v="0"/>
    <s v="NingboSantos"/>
    <s v="APA-LAM"/>
  </r>
  <r>
    <s v="North West Continent AreaAntwerpEast Coast South America AreaSantos"/>
    <s v="Yes"/>
    <s v="EUR"/>
    <s v="North West Continent Area"/>
    <x v="24"/>
    <s v="LAM"/>
    <s v="East Coast South America Area"/>
    <x v="18"/>
    <n v="5"/>
    <n v="5"/>
    <n v="1"/>
    <n v="1"/>
    <n v="1"/>
    <n v="1"/>
    <n v="1"/>
    <n v="1"/>
    <n v="1"/>
    <n v="2"/>
    <n v="2"/>
    <n v="1"/>
    <n v="1"/>
    <n v="1"/>
    <n v="1"/>
    <n v="2"/>
    <n v="2"/>
    <n v="1"/>
    <n v="1"/>
    <n v="1"/>
    <n v="1"/>
    <n v="1"/>
    <n v="1"/>
    <n v="1"/>
    <n v="1"/>
    <n v="1"/>
    <n v="1"/>
    <n v="0"/>
    <n v="0"/>
    <n v="0"/>
    <n v="0"/>
    <n v="0"/>
    <n v="0"/>
    <n v="0"/>
    <n v="0"/>
    <n v="0"/>
    <n v="0"/>
    <n v="0"/>
    <n v="0"/>
    <n v="1"/>
    <n v="1"/>
    <n v="1"/>
    <n v="1"/>
    <n v="1"/>
    <n v="1"/>
    <n v="5"/>
    <n v="0"/>
    <n v="0"/>
    <n v="0"/>
    <n v="1"/>
    <n v="0"/>
    <n v="0"/>
    <n v="0"/>
    <n v="0"/>
    <n v="0"/>
    <n v="5"/>
    <n v="0"/>
    <s v="AntwerpSantos"/>
    <s v="EUR-LAM"/>
  </r>
  <r>
    <s v="North West Continent AreaRotterdamEast Coast South America AreaSantos"/>
    <s v="Yes"/>
    <s v="EUR"/>
    <s v="North West Continent Area"/>
    <x v="25"/>
    <s v="LAM"/>
    <s v="East Coast South America Area"/>
    <x v="18"/>
    <n v="14"/>
    <n v="15"/>
    <n v="1.15384615384615"/>
    <n v="0.5"/>
    <n v="3"/>
    <n v="0.93333333333333302"/>
    <n v="0"/>
    <n v="1"/>
    <n v="0.84615384615384603"/>
    <n v="7.5"/>
    <n v="7.5"/>
    <n v="1.5"/>
    <n v="0.5"/>
    <n v="3"/>
    <n v="1"/>
    <n v="2.5"/>
    <n v="3.5"/>
    <n v="0.7"/>
    <n v="0.5"/>
    <n v="1"/>
    <n v="0.71428571428571397"/>
    <n v="1"/>
    <n v="1"/>
    <n v="1"/>
    <n v="1"/>
    <n v="1"/>
    <n v="1"/>
    <n v="3"/>
    <n v="3"/>
    <n v="1.5"/>
    <n v="1"/>
    <n v="2"/>
    <n v="1"/>
    <n v="3"/>
    <n v="3"/>
    <n v="1.5"/>
    <n v="1"/>
    <n v="2"/>
    <n v="1"/>
    <n v="3"/>
    <n v="3"/>
    <n v="1.5"/>
    <n v="1"/>
    <n v="2"/>
    <n v="1"/>
    <n v="11"/>
    <n v="3"/>
    <n v="0"/>
    <n v="1"/>
    <n v="0.73333333333333295"/>
    <n v="0.2"/>
    <n v="0"/>
    <n v="6.6666666666666596E-2"/>
    <n v="2"/>
    <n v="1"/>
    <n v="13"/>
    <s v="202023 : 202025"/>
    <s v="RotterdamSantos"/>
    <s v="EUR-LAM"/>
  </r>
  <r>
    <s v="Greater China AreaXingangEast Coast South America AreaMontevideo"/>
    <s v="Yes"/>
    <s v="APA"/>
    <s v="Greater China Area"/>
    <x v="26"/>
    <s v="LAM"/>
    <s v="East Coast South America Area"/>
    <x v="24"/>
    <n v="9"/>
    <n v="9.5"/>
    <n v="1.05555555555555"/>
    <n v="0.5"/>
    <n v="2"/>
    <n v="0.94736842105263097"/>
    <n v="0"/>
    <n v="1"/>
    <n v="0.88888888888888795"/>
    <n v="0"/>
    <n v="0.5"/>
    <n v="0.5"/>
    <n v="0.5"/>
    <n v="0.5"/>
    <n v="0"/>
    <n v="0"/>
    <n v="0"/>
    <n v="0"/>
    <n v="0"/>
    <n v="0"/>
    <n v="0"/>
    <n v="5"/>
    <n v="5"/>
    <n v="1.25"/>
    <n v="1"/>
    <n v="2"/>
    <n v="1"/>
    <n v="4"/>
    <n v="4"/>
    <n v="1"/>
    <n v="1"/>
    <n v="1"/>
    <n v="1"/>
    <n v="2"/>
    <n v="2"/>
    <n v="1"/>
    <n v="1"/>
    <n v="1"/>
    <n v="1"/>
    <n v="7"/>
    <n v="7"/>
    <n v="1.1666666666666601"/>
    <n v="1"/>
    <n v="2"/>
    <n v="1"/>
    <n v="9"/>
    <n v="0"/>
    <n v="0"/>
    <n v="0.5"/>
    <n v="0.94736842105263097"/>
    <n v="0"/>
    <n v="0"/>
    <n v="5.2631578947368397E-2"/>
    <n v="1"/>
    <n v="1"/>
    <n v="9"/>
    <n v="202005"/>
    <s v="XingangMontevideo"/>
    <s v="APA-LAM"/>
  </r>
  <r>
    <s v="North West Continent AreaAntwerpEast Coast South America AreaRio Grande"/>
    <s v="Yes"/>
    <s v="EUR"/>
    <s v="North West Continent Area"/>
    <x v="24"/>
    <s v="LAM"/>
    <s v="East Coast South America Area"/>
    <x v="25"/>
    <n v="5"/>
    <n v="5"/>
    <n v="1.6666666666666601"/>
    <n v="1"/>
    <n v="3"/>
    <n v="1"/>
    <n v="1"/>
    <n v="1"/>
    <n v="1"/>
    <n v="4"/>
    <n v="4"/>
    <n v="2"/>
    <n v="1"/>
    <n v="3"/>
    <n v="1"/>
    <n v="0"/>
    <n v="0"/>
    <n v="0"/>
    <n v="0"/>
    <n v="0"/>
    <n v="0"/>
    <n v="1"/>
    <n v="1"/>
    <n v="1"/>
    <n v="1"/>
    <n v="1"/>
    <n v="1"/>
    <n v="0"/>
    <n v="0"/>
    <n v="0"/>
    <n v="0"/>
    <n v="0"/>
    <n v="0"/>
    <n v="0"/>
    <n v="0"/>
    <n v="0"/>
    <n v="0"/>
    <n v="0"/>
    <n v="0"/>
    <n v="1"/>
    <n v="1"/>
    <n v="1"/>
    <n v="1"/>
    <n v="1"/>
    <n v="1"/>
    <n v="5"/>
    <n v="0"/>
    <n v="0"/>
    <n v="0"/>
    <n v="1"/>
    <n v="0"/>
    <n v="0"/>
    <n v="0"/>
    <n v="0"/>
    <n v="0"/>
    <n v="3"/>
    <n v="0"/>
    <s v="AntwerpRio Grande"/>
    <s v="EUR-LAM"/>
  </r>
  <r>
    <s v="Thailand Malaysia and SingaporeTanjung PelepasEast Coast South America AreaMontevideo"/>
    <s v="Yes"/>
    <s v="APA"/>
    <s v="Thailand Malaysia and Singapore"/>
    <x v="27"/>
    <s v="LAM"/>
    <s v="East Coast South America Area"/>
    <x v="24"/>
    <n v="0.5"/>
    <n v="0.5"/>
    <n v="0.5"/>
    <n v="0.5"/>
    <n v="0.5"/>
    <n v="1"/>
    <n v="1"/>
    <n v="1"/>
    <n v="1"/>
    <n v="0"/>
    <n v="0"/>
    <n v="0"/>
    <n v="0"/>
    <n v="0"/>
    <n v="0"/>
    <n v="0"/>
    <n v="0"/>
    <n v="0"/>
    <n v="0"/>
    <n v="0"/>
    <n v="0"/>
    <n v="0"/>
    <n v="0"/>
    <n v="0"/>
    <n v="0"/>
    <n v="0"/>
    <n v="0"/>
    <n v="0.5"/>
    <n v="0.5"/>
    <n v="0.5"/>
    <n v="0.5"/>
    <n v="0.5"/>
    <n v="1"/>
    <n v="0.5"/>
    <n v="0.5"/>
    <n v="0.5"/>
    <n v="0.5"/>
    <n v="0.5"/>
    <n v="1"/>
    <n v="0.5"/>
    <n v="0.5"/>
    <n v="0.5"/>
    <n v="0.5"/>
    <n v="0.5"/>
    <n v="1"/>
    <n v="0"/>
    <n v="0.5"/>
    <n v="0"/>
    <n v="0"/>
    <n v="0"/>
    <n v="1"/>
    <n v="0"/>
    <n v="0"/>
    <n v="0"/>
    <n v="0"/>
    <n v="1"/>
    <n v="0"/>
    <s v="Tanjung PelepasMontevideo"/>
    <s v="APA-LAM"/>
  </r>
  <r>
    <s v="North West Continent AreaAntwerpEast Coast South America AreaItapoa"/>
    <s v="Yes"/>
    <s v="EUR"/>
    <s v="North West Continent Area"/>
    <x v="24"/>
    <s v="LAM"/>
    <s v="East Coast South America Area"/>
    <x v="26"/>
    <n v="6"/>
    <n v="6"/>
    <n v="1.2"/>
    <n v="1"/>
    <n v="2"/>
    <n v="1"/>
    <n v="1"/>
    <n v="1"/>
    <n v="1"/>
    <n v="2"/>
    <n v="2"/>
    <n v="1"/>
    <n v="1"/>
    <n v="1"/>
    <n v="1"/>
    <n v="0"/>
    <n v="0"/>
    <n v="0"/>
    <n v="0"/>
    <n v="0"/>
    <n v="0"/>
    <n v="4"/>
    <n v="4"/>
    <n v="1.3333333333333299"/>
    <n v="1"/>
    <n v="2"/>
    <n v="1"/>
    <n v="0"/>
    <n v="0"/>
    <n v="0"/>
    <n v="0"/>
    <n v="0"/>
    <n v="0"/>
    <n v="0"/>
    <n v="0"/>
    <n v="0"/>
    <n v="0"/>
    <n v="0"/>
    <n v="0"/>
    <n v="0"/>
    <n v="0"/>
    <n v="0"/>
    <n v="0"/>
    <n v="0"/>
    <n v="0"/>
    <n v="5"/>
    <n v="1"/>
    <n v="0"/>
    <n v="0"/>
    <n v="0.83333333333333304"/>
    <n v="0.16666666666666599"/>
    <n v="0"/>
    <n v="0"/>
    <n v="0"/>
    <n v="0"/>
    <n v="5"/>
    <n v="0"/>
    <s v="AntwerpItapoa"/>
    <s v="EUR-LAM"/>
  </r>
  <r>
    <s v="Vietnam Cambodia and Myanmar AreaSihanoukvilleEast Coast South America AreaMontevideo"/>
    <s v="Yes"/>
    <s v="APA"/>
    <s v="Vietnam Cambodia and Myanmar Area"/>
    <x v="28"/>
    <s v="LAM"/>
    <s v="East Coast South America Area"/>
    <x v="24"/>
    <n v="1"/>
    <n v="1"/>
    <n v="1"/>
    <n v="1"/>
    <n v="1"/>
    <n v="1"/>
    <n v="1"/>
    <n v="1"/>
    <n v="1"/>
    <n v="0"/>
    <n v="0"/>
    <n v="0"/>
    <n v="0"/>
    <n v="0"/>
    <n v="0"/>
    <n v="0"/>
    <n v="0"/>
    <n v="0"/>
    <n v="0"/>
    <n v="0"/>
    <n v="0"/>
    <n v="0"/>
    <n v="0"/>
    <n v="0"/>
    <n v="0"/>
    <n v="0"/>
    <n v="0"/>
    <n v="1"/>
    <n v="1"/>
    <n v="1"/>
    <n v="1"/>
    <n v="1"/>
    <n v="1"/>
    <n v="1"/>
    <n v="1"/>
    <n v="1"/>
    <n v="1"/>
    <n v="1"/>
    <n v="1"/>
    <n v="1"/>
    <n v="1"/>
    <n v="1"/>
    <n v="1"/>
    <n v="1"/>
    <n v="1"/>
    <n v="1"/>
    <n v="0"/>
    <n v="0"/>
    <n v="0"/>
    <n v="1"/>
    <n v="0"/>
    <n v="0"/>
    <n v="0"/>
    <n v="0"/>
    <n v="0"/>
    <n v="1"/>
    <n v="0"/>
    <s v="SihanoukvilleMontevideo"/>
    <s v="APA-LAM"/>
  </r>
  <r>
    <s v="Oceania AreaTaurangaIndonesia and Philippines AreaCagayan de Oro"/>
    <s v="Yes"/>
    <s v="APA"/>
    <s v="Oceania Area"/>
    <x v="29"/>
    <s v="APA"/>
    <s v="Indonesia and Philippines Area"/>
    <x v="27"/>
    <n v="15"/>
    <n v="16"/>
    <n v="1.4545454545454499"/>
    <n v="1"/>
    <n v="4"/>
    <n v="0.9375"/>
    <n v="0.75"/>
    <n v="1"/>
    <n v="0.97727272727272696"/>
    <n v="4"/>
    <n v="4"/>
    <n v="1.3333333333333299"/>
    <n v="1"/>
    <n v="2"/>
    <n v="1"/>
    <n v="2"/>
    <n v="2"/>
    <n v="1"/>
    <n v="1"/>
    <n v="1"/>
    <n v="1"/>
    <n v="1"/>
    <n v="1"/>
    <n v="1"/>
    <n v="1"/>
    <n v="1"/>
    <n v="1"/>
    <n v="8"/>
    <n v="9"/>
    <n v="1.8"/>
    <n v="1"/>
    <n v="4"/>
    <n v="0.88888888888888795"/>
    <n v="7"/>
    <n v="8"/>
    <n v="2"/>
    <n v="1"/>
    <n v="4"/>
    <n v="0.875"/>
    <n v="9"/>
    <n v="10"/>
    <n v="1.6666666666666601"/>
    <n v="1"/>
    <n v="4"/>
    <n v="0.9"/>
    <n v="8"/>
    <n v="7"/>
    <n v="0"/>
    <n v="1"/>
    <n v="0.5"/>
    <n v="0.4375"/>
    <n v="0"/>
    <n v="6.25E-2"/>
    <n v="1"/>
    <n v="0"/>
    <n v="11"/>
    <n v="202046"/>
    <s v="TaurangaCagayan de Oro"/>
    <s v="APA-APA"/>
  </r>
  <r>
    <s v="North West Continent AreaRotterdamOceania AreaTauranga"/>
    <s v="Yes"/>
    <s v="EUR"/>
    <s v="North West Continent Area"/>
    <x v="25"/>
    <s v="APA"/>
    <s v="Oceania Area"/>
    <x v="28"/>
    <n v="3"/>
    <n v="3"/>
    <n v="1.5"/>
    <n v="1"/>
    <n v="2"/>
    <n v="1"/>
    <n v="1"/>
    <n v="1"/>
    <n v="1"/>
    <n v="0"/>
    <n v="0"/>
    <n v="0"/>
    <n v="0"/>
    <n v="0"/>
    <n v="0"/>
    <n v="3"/>
    <n v="3"/>
    <n v="1.5"/>
    <n v="1"/>
    <n v="2"/>
    <n v="1"/>
    <n v="0"/>
    <n v="0"/>
    <n v="0"/>
    <n v="0"/>
    <n v="0"/>
    <n v="0"/>
    <n v="0"/>
    <n v="0"/>
    <n v="0"/>
    <n v="0"/>
    <n v="0"/>
    <n v="0"/>
    <n v="0"/>
    <n v="0"/>
    <n v="0"/>
    <n v="0"/>
    <n v="0"/>
    <n v="0"/>
    <n v="0"/>
    <n v="0"/>
    <n v="0"/>
    <n v="0"/>
    <n v="0"/>
    <n v="0"/>
    <n v="2"/>
    <n v="1"/>
    <n v="0"/>
    <n v="0"/>
    <n v="0.66666666666666596"/>
    <n v="0.33333333333333298"/>
    <n v="0"/>
    <n v="0"/>
    <n v="0"/>
    <n v="0"/>
    <n v="2"/>
    <n v="0"/>
    <s v="RotterdamTauranga"/>
    <s v="EUR-APA"/>
  </r>
  <r>
    <s v="Eastern Europe AreaKotkaOceania AreaTauranga"/>
    <s v="Yes"/>
    <s v="EUR"/>
    <s v="Eastern Europe Area"/>
    <x v="30"/>
    <s v="APA"/>
    <s v="Oceania Area"/>
    <x v="28"/>
    <n v="4"/>
    <n v="4"/>
    <n v="1.3333333333333299"/>
    <n v="1"/>
    <n v="2"/>
    <n v="1"/>
    <n v="1"/>
    <n v="1"/>
    <n v="1"/>
    <n v="0"/>
    <n v="0"/>
    <n v="0"/>
    <n v="0"/>
    <n v="0"/>
    <n v="0"/>
    <n v="0"/>
    <n v="0"/>
    <n v="0"/>
    <n v="0"/>
    <n v="0"/>
    <n v="0"/>
    <n v="2"/>
    <n v="2"/>
    <n v="1"/>
    <n v="1"/>
    <n v="1"/>
    <n v="1"/>
    <n v="2"/>
    <n v="2"/>
    <n v="2"/>
    <n v="2"/>
    <n v="2"/>
    <n v="1"/>
    <n v="2"/>
    <n v="2"/>
    <n v="2"/>
    <n v="2"/>
    <n v="2"/>
    <n v="1"/>
    <n v="3"/>
    <n v="3"/>
    <n v="1.5"/>
    <n v="1"/>
    <n v="2"/>
    <n v="1"/>
    <n v="4"/>
    <n v="0"/>
    <n v="0"/>
    <n v="0"/>
    <n v="1"/>
    <n v="0"/>
    <n v="0"/>
    <n v="0"/>
    <n v="0"/>
    <n v="0"/>
    <n v="3"/>
    <n v="0"/>
    <s v="KotkaTauranga"/>
    <s v="EUR-APA"/>
  </r>
  <r>
    <s v="Saudi Arabia AreaKing Abdullah PortOceania AreaTauranga"/>
    <s v="Yes"/>
    <s v="WCA"/>
    <s v="Saudi Arabia Area"/>
    <x v="31"/>
    <s v="APA"/>
    <s v="Oceania Area"/>
    <x v="28"/>
    <n v="37.5"/>
    <n v="37.5"/>
    <n v="1.33928571428571"/>
    <n v="1"/>
    <n v="5"/>
    <n v="1"/>
    <n v="1"/>
    <n v="1"/>
    <n v="1"/>
    <n v="13"/>
    <n v="13"/>
    <n v="1.44444444444444"/>
    <n v="1"/>
    <n v="5"/>
    <n v="1"/>
    <n v="16"/>
    <n v="16"/>
    <n v="1.2307692307692299"/>
    <n v="1"/>
    <n v="2"/>
    <n v="1"/>
    <n v="6"/>
    <n v="6"/>
    <n v="1.5"/>
    <n v="1"/>
    <n v="2"/>
    <n v="1"/>
    <n v="2.5"/>
    <n v="2.5"/>
    <n v="1.25"/>
    <n v="1"/>
    <n v="1.5"/>
    <n v="1"/>
    <n v="0"/>
    <n v="0"/>
    <n v="0"/>
    <n v="0"/>
    <n v="0"/>
    <n v="0"/>
    <n v="4.5"/>
    <n v="4.5"/>
    <n v="1.5"/>
    <n v="1"/>
    <n v="2"/>
    <n v="1"/>
    <n v="36.5"/>
    <n v="1"/>
    <n v="0"/>
    <n v="0"/>
    <n v="0.97333333333333305"/>
    <n v="2.6666666666666599E-2"/>
    <n v="0"/>
    <n v="0"/>
    <n v="0"/>
    <n v="0"/>
    <n v="28"/>
    <n v="0"/>
    <s v="King Abdullah PortTauranga"/>
    <s v="WCA-APA"/>
  </r>
  <r>
    <s v="India and Bangladesh AreaJawaharlal NehruOceania AreaLyttelton"/>
    <s v="Yes"/>
    <s v="WCA"/>
    <s v="India and Bangladesh Area"/>
    <x v="3"/>
    <s v="APA"/>
    <s v="Oceania Area"/>
    <x v="29"/>
    <n v="8"/>
    <n v="8"/>
    <n v="1.1428571428571399"/>
    <n v="1"/>
    <n v="2"/>
    <n v="1"/>
    <n v="1"/>
    <n v="1"/>
    <n v="1"/>
    <n v="3"/>
    <n v="3"/>
    <n v="1.5"/>
    <n v="1"/>
    <n v="2"/>
    <n v="1"/>
    <n v="0"/>
    <n v="0"/>
    <n v="0"/>
    <n v="0"/>
    <n v="0"/>
    <n v="0"/>
    <n v="5"/>
    <n v="5"/>
    <n v="1"/>
    <n v="1"/>
    <n v="1"/>
    <n v="1"/>
    <n v="0"/>
    <n v="0"/>
    <n v="0"/>
    <n v="0"/>
    <n v="0"/>
    <n v="0"/>
    <n v="0"/>
    <n v="0"/>
    <n v="0"/>
    <n v="0"/>
    <n v="0"/>
    <n v="0"/>
    <n v="4"/>
    <n v="4"/>
    <n v="1"/>
    <n v="1"/>
    <n v="1"/>
    <n v="1"/>
    <n v="8"/>
    <n v="0"/>
    <n v="0"/>
    <n v="0"/>
    <n v="1"/>
    <n v="0"/>
    <n v="0"/>
    <n v="0"/>
    <n v="0"/>
    <n v="0"/>
    <n v="7"/>
    <n v="0"/>
    <s v="Jawaharlal NehruLyttelton"/>
    <s v="WCA-APA"/>
  </r>
  <r>
    <s v="India and Bangladesh AreaPipavavOceania AreaLyttelton"/>
    <s v="Yes"/>
    <s v="WCA"/>
    <s v="India and Bangladesh Area"/>
    <x v="32"/>
    <s v="APA"/>
    <s v="Oceania Area"/>
    <x v="29"/>
    <n v="12.5"/>
    <n v="12.5"/>
    <n v="1.13636363636363"/>
    <n v="0.5"/>
    <n v="2"/>
    <n v="1"/>
    <n v="1"/>
    <n v="1"/>
    <n v="1"/>
    <n v="2"/>
    <n v="2"/>
    <n v="1"/>
    <n v="1"/>
    <n v="1"/>
    <n v="1"/>
    <n v="4"/>
    <n v="4"/>
    <n v="2"/>
    <n v="2"/>
    <n v="2"/>
    <n v="1"/>
    <n v="4.5"/>
    <n v="4.5"/>
    <n v="0.9"/>
    <n v="0.5"/>
    <n v="1"/>
    <n v="1"/>
    <n v="2"/>
    <n v="2"/>
    <n v="1"/>
    <n v="1"/>
    <n v="1"/>
    <n v="1"/>
    <n v="1"/>
    <n v="1"/>
    <n v="1"/>
    <n v="1"/>
    <n v="1"/>
    <n v="1"/>
    <n v="3.5"/>
    <n v="3.5"/>
    <n v="0.875"/>
    <n v="0.5"/>
    <n v="1"/>
    <n v="1"/>
    <n v="10.5"/>
    <n v="2"/>
    <n v="0"/>
    <n v="0"/>
    <n v="0.84"/>
    <n v="0.16"/>
    <n v="0"/>
    <n v="0"/>
    <n v="0"/>
    <n v="0"/>
    <n v="11"/>
    <n v="0"/>
    <s v="PipavavLyttelton"/>
    <s v="WCA-APA"/>
  </r>
  <r>
    <s v="Scandinavia AreaGothenburgOceania AreaTauranga"/>
    <s v="Yes"/>
    <s v="EUR"/>
    <s v="Scandinavia Area"/>
    <x v="33"/>
    <s v="APA"/>
    <s v="Oceania Area"/>
    <x v="28"/>
    <n v="19"/>
    <n v="19"/>
    <n v="1.1176470588235199"/>
    <n v="1"/>
    <n v="2"/>
    <n v="1"/>
    <n v="1"/>
    <n v="1"/>
    <n v="1"/>
    <n v="3"/>
    <n v="3"/>
    <n v="1"/>
    <n v="1"/>
    <n v="1"/>
    <n v="1"/>
    <n v="10"/>
    <n v="10"/>
    <n v="1.1111111111111101"/>
    <n v="1"/>
    <n v="2"/>
    <n v="1"/>
    <n v="4"/>
    <n v="4"/>
    <n v="1"/>
    <n v="1"/>
    <n v="1"/>
    <n v="1"/>
    <n v="2"/>
    <n v="2"/>
    <n v="2"/>
    <n v="2"/>
    <n v="2"/>
    <n v="1"/>
    <n v="2"/>
    <n v="2"/>
    <n v="2"/>
    <n v="2"/>
    <n v="2"/>
    <n v="1"/>
    <n v="4"/>
    <n v="4"/>
    <n v="1.3333333333333299"/>
    <n v="1"/>
    <n v="2"/>
    <n v="1"/>
    <n v="18"/>
    <n v="1"/>
    <n v="0"/>
    <n v="0"/>
    <n v="0.94736842105263097"/>
    <n v="5.2631578947368397E-2"/>
    <n v="0"/>
    <n v="0"/>
    <n v="0"/>
    <n v="0"/>
    <n v="17"/>
    <n v="0"/>
    <s v="GothenburgTauranga"/>
    <s v="EUR-APA"/>
  </r>
  <r>
    <s v="South West Europe AreaMarinOceania AreaTauranga"/>
    <s v="Yes"/>
    <s v="EUR"/>
    <s v="South West Europe Area"/>
    <x v="34"/>
    <s v="APA"/>
    <s v="Oceania Area"/>
    <x v="28"/>
    <n v="2.5"/>
    <n v="2.5"/>
    <n v="0.625"/>
    <n v="0.5"/>
    <n v="1"/>
    <n v="1"/>
    <n v="1"/>
    <n v="1"/>
    <n v="1"/>
    <n v="0"/>
    <n v="0"/>
    <n v="0"/>
    <n v="0"/>
    <n v="0"/>
    <n v="0"/>
    <n v="0"/>
    <n v="0"/>
    <n v="0"/>
    <n v="0"/>
    <n v="0"/>
    <n v="0"/>
    <n v="1"/>
    <n v="1"/>
    <n v="0.5"/>
    <n v="0.5"/>
    <n v="0.5"/>
    <n v="1"/>
    <n v="1.5"/>
    <n v="1.5"/>
    <n v="0.75"/>
    <n v="0.5"/>
    <n v="1"/>
    <n v="1"/>
    <n v="0.5"/>
    <n v="0.5"/>
    <n v="0.5"/>
    <n v="0.5"/>
    <n v="0.5"/>
    <n v="1"/>
    <n v="2.5"/>
    <n v="2.5"/>
    <n v="0.625"/>
    <n v="0.5"/>
    <n v="1"/>
    <n v="1"/>
    <n v="2"/>
    <n v="0.5"/>
    <n v="0"/>
    <n v="0"/>
    <n v="0.8"/>
    <n v="0.2"/>
    <n v="0"/>
    <n v="0"/>
    <n v="0"/>
    <n v="0"/>
    <n v="4"/>
    <n v="0"/>
    <s v="MarinTauranga"/>
    <s v="EUR-APA"/>
  </r>
  <r>
    <s v="Thailand Malaysia and SingaporePort KlangOceania AreaPort Chalmers"/>
    <s v="Yes"/>
    <s v="APA"/>
    <s v="Thailand Malaysia and Singapore"/>
    <x v="35"/>
    <s v="APA"/>
    <s v="Oceania Area"/>
    <x v="30"/>
    <n v="1147"/>
    <n v="1173"/>
    <n v="26.659090909090899"/>
    <n v="6"/>
    <n v="62"/>
    <n v="0.97783461210571099"/>
    <n v="0.5"/>
    <n v="1"/>
    <n v="0.98274462606359103"/>
    <n v="240"/>
    <n v="240"/>
    <n v="20"/>
    <n v="6"/>
    <n v="24"/>
    <n v="1"/>
    <n v="293"/>
    <n v="300"/>
    <n v="25"/>
    <n v="14"/>
    <n v="50"/>
    <n v="0.97666666666666602"/>
    <n v="338"/>
    <n v="357"/>
    <n v="29.75"/>
    <n v="18"/>
    <n v="56"/>
    <n v="0.94677871148459303"/>
    <n v="276"/>
    <n v="276"/>
    <n v="34.5"/>
    <n v="21"/>
    <n v="62"/>
    <n v="1"/>
    <n v="97"/>
    <n v="97"/>
    <n v="24.25"/>
    <n v="21"/>
    <n v="32"/>
    <n v="1"/>
    <n v="470"/>
    <n v="471"/>
    <n v="36.230769230769198"/>
    <n v="20"/>
    <n v="62"/>
    <n v="0.99787685774946899"/>
    <n v="1020"/>
    <n v="127"/>
    <n v="0"/>
    <n v="26"/>
    <n v="0.86956521739130399"/>
    <n v="0.108269394714407"/>
    <n v="0"/>
    <n v="2.21653878942881E-2"/>
    <n v="2"/>
    <n v="1"/>
    <n v="44"/>
    <s v="202023 : 202033"/>
    <s v="Port KlangPort Chalmers"/>
    <s v="APA-APA"/>
  </r>
  <r>
    <s v="Indonesia and Philippines AreaBatam IslandOceania AreaSydney"/>
    <s v="Yes"/>
    <s v="APA"/>
    <s v="Indonesia and Philippines Area"/>
    <x v="36"/>
    <s v="APA"/>
    <s v="Oceania Area"/>
    <x v="31"/>
    <n v="525"/>
    <n v="566"/>
    <n v="14.5128205128205"/>
    <n v="1"/>
    <n v="120"/>
    <n v="0.92756183745582999"/>
    <n v="0"/>
    <n v="1"/>
    <n v="0.939842209072978"/>
    <n v="76"/>
    <n v="87"/>
    <n v="7.25"/>
    <n v="2"/>
    <n v="22"/>
    <n v="0.87356321839080397"/>
    <n v="92"/>
    <n v="92"/>
    <n v="8.3636363636363598"/>
    <n v="1"/>
    <n v="31"/>
    <n v="1"/>
    <n v="128"/>
    <n v="158"/>
    <n v="17.5555555555555"/>
    <n v="3"/>
    <n v="90"/>
    <n v="0.810126582278481"/>
    <n v="229"/>
    <n v="229"/>
    <n v="32.714285714285701"/>
    <n v="5"/>
    <n v="120"/>
    <n v="1"/>
    <n v="50"/>
    <n v="50"/>
    <n v="12.5"/>
    <n v="5"/>
    <n v="19"/>
    <n v="1"/>
    <n v="325"/>
    <n v="351"/>
    <n v="31.909090909090899"/>
    <n v="3"/>
    <n v="120"/>
    <n v="0.92592592592592504"/>
    <n v="472"/>
    <n v="53"/>
    <n v="26"/>
    <n v="15"/>
    <n v="0.83392226148409898"/>
    <n v="9.3639575971731406E-2"/>
    <n v="4.5936395759717301E-2"/>
    <n v="2.6501766784452201E-2"/>
    <n v="3"/>
    <n v="0"/>
    <n v="39"/>
    <s v="202003 : 202032 : 202038"/>
    <s v="Batam IslandSydney"/>
    <s v="APA-APA"/>
  </r>
  <r>
    <s v="Saudi Arabia AreaDammamOceania AreaTauranga"/>
    <s v="Yes"/>
    <s v="WCA"/>
    <s v="Saudi Arabia Area"/>
    <x v="37"/>
    <s v="APA"/>
    <s v="Oceania Area"/>
    <x v="28"/>
    <n v="245"/>
    <n v="271"/>
    <n v="16.9375"/>
    <n v="3"/>
    <n v="30"/>
    <n v="0.90405904059040498"/>
    <n v="3.7037037037037E-2"/>
    <n v="1"/>
    <n v="0.93981481481481399"/>
    <n v="26"/>
    <n v="26"/>
    <n v="8.6666666666666607"/>
    <n v="5"/>
    <n v="13"/>
    <n v="1"/>
    <n v="86"/>
    <n v="86"/>
    <n v="17.2"/>
    <n v="4"/>
    <n v="30"/>
    <n v="1"/>
    <n v="6"/>
    <n v="6"/>
    <n v="3"/>
    <n v="3"/>
    <n v="3"/>
    <n v="1"/>
    <n v="127"/>
    <n v="153"/>
    <n v="25.5"/>
    <n v="14"/>
    <n v="30"/>
    <n v="0.83006535947712401"/>
    <n v="45"/>
    <n v="71"/>
    <n v="23.6666666666666"/>
    <n v="14"/>
    <n v="30"/>
    <n v="0.63380281690140805"/>
    <n v="133"/>
    <n v="159"/>
    <n v="19.875"/>
    <n v="3"/>
    <n v="30"/>
    <n v="0.83647798742138302"/>
    <n v="242"/>
    <n v="3"/>
    <n v="26"/>
    <n v="0"/>
    <n v="0.89298892988929801"/>
    <n v="1.1070110701107E-2"/>
    <n v="9.5940959409594101E-2"/>
    <n v="0"/>
    <n v="1"/>
    <n v="0"/>
    <n v="16"/>
    <n v="202047"/>
    <s v="DammamTauranga"/>
    <s v="WCA-APA"/>
  </r>
  <r>
    <s v="Oceania AreaBrisbaneGreater China AreaQingdao"/>
    <s v="Yes"/>
    <s v="APA"/>
    <s v="Oceania Area"/>
    <x v="38"/>
    <s v="APA"/>
    <s v="Greater China Area"/>
    <x v="4"/>
    <n v="930"/>
    <n v="931"/>
    <n v="19.8085106382978"/>
    <n v="8"/>
    <n v="34"/>
    <n v="0.99892588614393096"/>
    <n v="0.95454545454545403"/>
    <n v="1"/>
    <n v="0.99903288201160501"/>
    <n v="281"/>
    <n v="281"/>
    <n v="21.615384615384599"/>
    <n v="11"/>
    <n v="34"/>
    <n v="1"/>
    <n v="257"/>
    <n v="257"/>
    <n v="19.769230769230699"/>
    <n v="8"/>
    <n v="26"/>
    <n v="1"/>
    <n v="248"/>
    <n v="249"/>
    <n v="19.1538461538461"/>
    <n v="16"/>
    <n v="23"/>
    <n v="0.99598393574297095"/>
    <n v="144"/>
    <n v="144"/>
    <n v="18"/>
    <n v="17"/>
    <n v="20"/>
    <n v="1"/>
    <n v="73"/>
    <n v="73"/>
    <n v="18.25"/>
    <n v="17"/>
    <n v="20"/>
    <n v="1"/>
    <n v="236"/>
    <n v="236"/>
    <n v="18.1538461538461"/>
    <n v="17"/>
    <n v="21"/>
    <n v="1"/>
    <n v="832"/>
    <n v="98"/>
    <n v="0"/>
    <n v="1"/>
    <n v="0.89366272824919402"/>
    <n v="0.105263157894736"/>
    <n v="0"/>
    <n v="1.07411385606874E-3"/>
    <n v="0"/>
    <n v="0"/>
    <n v="47"/>
    <n v="0"/>
    <s v="BrisbaneQingdao"/>
    <s v="APA-APA"/>
  </r>
  <r>
    <s v="United Kingdom and Ireland AreaGrangemouthOceania AreaTauranga"/>
    <s v="Yes"/>
    <s v="EUR"/>
    <s v="United Kingdom and Ireland Area"/>
    <x v="39"/>
    <s v="APA"/>
    <s v="Oceania Area"/>
    <x v="28"/>
    <n v="46"/>
    <n v="48"/>
    <n v="3"/>
    <n v="1"/>
    <n v="5"/>
    <n v="0.95833333333333304"/>
    <n v="0.5"/>
    <n v="1"/>
    <n v="0.96875"/>
    <n v="23"/>
    <n v="23"/>
    <n v="3.2857142857142798"/>
    <n v="2"/>
    <n v="5"/>
    <n v="1"/>
    <n v="5"/>
    <n v="5"/>
    <n v="1.6666666666666601"/>
    <n v="1"/>
    <n v="2"/>
    <n v="1"/>
    <n v="0"/>
    <n v="0"/>
    <n v="0"/>
    <n v="0"/>
    <n v="0"/>
    <n v="0"/>
    <n v="18"/>
    <n v="20"/>
    <n v="3.3333333333333299"/>
    <n v="2"/>
    <n v="5"/>
    <n v="0.9"/>
    <n v="6"/>
    <n v="8"/>
    <n v="2.6666666666666599"/>
    <n v="2"/>
    <n v="4"/>
    <n v="0.75"/>
    <n v="18"/>
    <n v="20"/>
    <n v="3.3333333333333299"/>
    <n v="2"/>
    <n v="5"/>
    <n v="0.9"/>
    <n v="46"/>
    <n v="0"/>
    <n v="0"/>
    <n v="2"/>
    <n v="0.95833333333333304"/>
    <n v="0"/>
    <n v="0"/>
    <n v="4.1666666666666602E-2"/>
    <n v="1"/>
    <n v="1"/>
    <n v="16"/>
    <n v="202047"/>
    <s v="GrangemouthTauranga"/>
    <s v="EUR-APA"/>
  </r>
  <r>
    <s v="North East Asia AreaNagoyaOceania AreaTauranga"/>
    <s v="Yes"/>
    <s v="APA"/>
    <s v="North East Asia Area"/>
    <x v="40"/>
    <s v="APA"/>
    <s v="Oceania Area"/>
    <x v="28"/>
    <n v="317"/>
    <n v="318"/>
    <n v="7.2272727272727204"/>
    <n v="1"/>
    <n v="15"/>
    <n v="0.99685534591194902"/>
    <n v="0.9"/>
    <n v="1"/>
    <n v="0.99772727272727202"/>
    <n v="64"/>
    <n v="64"/>
    <n v="6.4"/>
    <n v="2"/>
    <n v="15"/>
    <n v="1"/>
    <n v="128"/>
    <n v="129"/>
    <n v="9.9230769230769198"/>
    <n v="6"/>
    <n v="14"/>
    <n v="0.99224806201550297"/>
    <n v="63"/>
    <n v="63"/>
    <n v="4.8461538461538396"/>
    <n v="1"/>
    <n v="8"/>
    <n v="1"/>
    <n v="62"/>
    <n v="62"/>
    <n v="7.75"/>
    <n v="2"/>
    <n v="13"/>
    <n v="1"/>
    <n v="42"/>
    <n v="42"/>
    <n v="10.5"/>
    <n v="8"/>
    <n v="13"/>
    <n v="1"/>
    <n v="75"/>
    <n v="75"/>
    <n v="5.7692307692307603"/>
    <n v="1"/>
    <n v="13"/>
    <n v="1"/>
    <n v="242"/>
    <n v="75"/>
    <n v="0"/>
    <n v="1"/>
    <n v="0.76100628930817604"/>
    <n v="0.23584905660377301"/>
    <n v="0"/>
    <n v="3.1446540880503099E-3"/>
    <n v="1"/>
    <n v="0"/>
    <n v="44"/>
    <n v="202024"/>
    <s v="NagoyaTauranga"/>
    <s v="APA-APA"/>
  </r>
  <r>
    <s v="Oceania AreaMelbourneWest Coast South America AreaArica"/>
    <s v="Yes"/>
    <s v="APA"/>
    <s v="Oceania Area"/>
    <x v="41"/>
    <s v="LAM"/>
    <s v="West Coast South America Area"/>
    <x v="32"/>
    <n v="235"/>
    <n v="255.5"/>
    <n v="7.3"/>
    <n v="1"/>
    <n v="16"/>
    <n v="0.91976516634050798"/>
    <n v="0.5"/>
    <n v="1"/>
    <n v="0.94675736961451196"/>
    <n v="50"/>
    <n v="58"/>
    <n v="9.6666666666666607"/>
    <n v="8"/>
    <n v="16"/>
    <n v="0.86206896551724099"/>
    <n v="86"/>
    <n v="88"/>
    <n v="7.3333333333333304"/>
    <n v="3"/>
    <n v="13"/>
    <n v="0.97727272727272696"/>
    <n v="43"/>
    <n v="46.5"/>
    <n v="4.6500000000000004"/>
    <n v="1"/>
    <n v="7"/>
    <n v="0.92473118279569799"/>
    <n v="56"/>
    <n v="63"/>
    <n v="9"/>
    <n v="3"/>
    <n v="15"/>
    <n v="0.88888888888888795"/>
    <n v="21"/>
    <n v="28"/>
    <n v="9.3333333333333304"/>
    <n v="3"/>
    <n v="15"/>
    <n v="0.75"/>
    <n v="81"/>
    <n v="88"/>
    <n v="8"/>
    <n v="3"/>
    <n v="15"/>
    <n v="0.92045454545454497"/>
    <n v="232"/>
    <n v="3"/>
    <n v="4"/>
    <n v="16.5"/>
    <n v="0.90802348336594896"/>
    <n v="1.17416829745596E-2"/>
    <n v="1.5655577299412901E-2"/>
    <n v="6.4579256360078205E-2"/>
    <n v="5"/>
    <n v="3"/>
    <n v="35"/>
    <s v="202004 : 202022 : 202028 : 202033 : 202046"/>
    <s v="MelbourneArica"/>
    <s v="APA-LAM"/>
  </r>
  <r>
    <s v="Oceania AreaMelbourneOceania AreaNapier"/>
    <s v="Yes"/>
    <s v="APA"/>
    <s v="Oceania Area"/>
    <x v="41"/>
    <s v="APA"/>
    <s v="Oceania Area"/>
    <x v="33"/>
    <n v="374"/>
    <n v="398"/>
    <n v="9.0454545454545396"/>
    <n v="2"/>
    <n v="20"/>
    <n v="0.93969849246231096"/>
    <n v="0.5"/>
    <n v="1"/>
    <n v="0.96281114718614702"/>
    <n v="160"/>
    <n v="169"/>
    <n v="13"/>
    <n v="3"/>
    <n v="20"/>
    <n v="0.94674556213017702"/>
    <n v="95"/>
    <n v="96"/>
    <n v="7.3846153846153797"/>
    <n v="3"/>
    <n v="16"/>
    <n v="0.98958333333333304"/>
    <n v="61"/>
    <n v="66"/>
    <n v="6"/>
    <n v="5"/>
    <n v="10"/>
    <n v="0.92424242424242398"/>
    <n v="58"/>
    <n v="67"/>
    <n v="9.5714285714285694"/>
    <n v="2"/>
    <n v="15"/>
    <n v="0.86567164179104406"/>
    <n v="25"/>
    <n v="29"/>
    <n v="9.6666666666666607"/>
    <n v="2"/>
    <n v="15"/>
    <n v="0.86206896551724099"/>
    <n v="80"/>
    <n v="89"/>
    <n v="8.0909090909090899"/>
    <n v="2"/>
    <n v="15"/>
    <n v="0.898876404494382"/>
    <n v="365"/>
    <n v="9"/>
    <n v="5"/>
    <n v="19"/>
    <n v="0.91708542713567798"/>
    <n v="2.2613065326633101E-2"/>
    <n v="1.25628140703517E-2"/>
    <n v="4.7738693467336599E-2"/>
    <n v="5"/>
    <n v="3"/>
    <n v="44"/>
    <s v="202004 : 202017 : 202033 : 202040 : 202046"/>
    <s v="MelbourneNapier"/>
    <s v="APA-APA"/>
  </r>
  <r>
    <s v="Eastern Europe AreaGdanskOceania AreaTauranga"/>
    <s v="Yes"/>
    <s v="EUR"/>
    <s v="Eastern Europe Area"/>
    <x v="42"/>
    <s v="APA"/>
    <s v="Oceania Area"/>
    <x v="28"/>
    <n v="2"/>
    <n v="2"/>
    <n v="2"/>
    <n v="2"/>
    <n v="2"/>
    <n v="1"/>
    <n v="1"/>
    <n v="1"/>
    <n v="1"/>
    <n v="0"/>
    <n v="0"/>
    <n v="0"/>
    <n v="0"/>
    <n v="0"/>
    <n v="0"/>
    <n v="2"/>
    <n v="2"/>
    <n v="2"/>
    <n v="2"/>
    <n v="2"/>
    <n v="1"/>
    <n v="0"/>
    <n v="0"/>
    <n v="0"/>
    <n v="0"/>
    <n v="0"/>
    <n v="0"/>
    <n v="0"/>
    <n v="0"/>
    <n v="0"/>
    <n v="0"/>
    <n v="0"/>
    <n v="0"/>
    <n v="0"/>
    <n v="0"/>
    <n v="0"/>
    <n v="0"/>
    <n v="0"/>
    <n v="0"/>
    <n v="0"/>
    <n v="0"/>
    <n v="0"/>
    <n v="0"/>
    <n v="0"/>
    <n v="0"/>
    <n v="2"/>
    <n v="0"/>
    <n v="0"/>
    <n v="0"/>
    <n v="1"/>
    <n v="0"/>
    <n v="0"/>
    <n v="0"/>
    <n v="0"/>
    <n v="0"/>
    <n v="1"/>
    <n v="0"/>
    <s v="GdanskTauranga"/>
    <s v="EUR-APA"/>
  </r>
  <r>
    <s v="South West Europe AreaMarinOceania AreaLyttelton"/>
    <s v="Yes"/>
    <s v="EUR"/>
    <s v="South West Europe Area"/>
    <x v="34"/>
    <s v="APA"/>
    <s v="Oceania Area"/>
    <x v="29"/>
    <n v="4266.5"/>
    <n v="4276.5"/>
    <n v="106.91249999999999"/>
    <n v="1"/>
    <n v="219"/>
    <n v="0.99766163919092699"/>
    <n v="0"/>
    <n v="1"/>
    <n v="0.94796152312599602"/>
    <n v="1173.5"/>
    <n v="1181.5"/>
    <n v="107.40909090909"/>
    <n v="2"/>
    <n v="196"/>
    <n v="0.99322894625475999"/>
    <n v="1135.5"/>
    <n v="1137.5"/>
    <n v="103.40909090909"/>
    <n v="1"/>
    <n v="219"/>
    <n v="0.99824175824175798"/>
    <n v="1223.5"/>
    <n v="1223.5"/>
    <n v="111.22727272727199"/>
    <n v="68"/>
    <n v="196.5"/>
    <n v="1"/>
    <n v="734"/>
    <n v="734"/>
    <n v="104.85714285714199"/>
    <n v="76"/>
    <n v="181"/>
    <n v="1"/>
    <n v="379"/>
    <n v="379"/>
    <n v="94.75"/>
    <n v="77"/>
    <n v="110"/>
    <n v="1"/>
    <n v="1103"/>
    <n v="1103"/>
    <n v="100.272727272727"/>
    <n v="68"/>
    <n v="181"/>
    <n v="1"/>
    <n v="4145.5"/>
    <n v="121"/>
    <n v="1"/>
    <n v="9"/>
    <n v="0.96936747340114504"/>
    <n v="2.8294165789781299E-2"/>
    <n v="2.33836080907283E-4"/>
    <n v="2.10452472816555E-3"/>
    <n v="3"/>
    <n v="1"/>
    <n v="40"/>
    <s v="202008 : 202011 : 202014"/>
    <s v="MarinLyttelton"/>
    <s v="EUR-APA"/>
  </r>
  <r>
    <s v="United Arab Emirates AreaQchemOceania AreaNapier"/>
    <s v="Yes"/>
    <s v="WCA"/>
    <s v="United Arab Emirates Area"/>
    <x v="43"/>
    <s v="APA"/>
    <s v="Oceania Area"/>
    <x v="33"/>
    <n v="2081"/>
    <n v="2081"/>
    <n v="44.276595744680797"/>
    <n v="13"/>
    <n v="94"/>
    <n v="1"/>
    <n v="1"/>
    <n v="1"/>
    <n v="1"/>
    <n v="774"/>
    <n v="774"/>
    <n v="59.538461538461497"/>
    <n v="31"/>
    <n v="94"/>
    <n v="1"/>
    <n v="514"/>
    <n v="514"/>
    <n v="39.538461538461497"/>
    <n v="13"/>
    <n v="71"/>
    <n v="1"/>
    <n v="488"/>
    <n v="488"/>
    <n v="37.538461538461497"/>
    <n v="22"/>
    <n v="52"/>
    <n v="1"/>
    <n v="305"/>
    <n v="305"/>
    <n v="38.125"/>
    <n v="33"/>
    <n v="55"/>
    <n v="1"/>
    <n v="169"/>
    <n v="169"/>
    <n v="42.25"/>
    <n v="33"/>
    <n v="55"/>
    <n v="1"/>
    <n v="529"/>
    <n v="529"/>
    <n v="40.692307692307601"/>
    <n v="31"/>
    <n v="55"/>
    <n v="1"/>
    <n v="1951"/>
    <n v="130"/>
    <n v="0"/>
    <n v="0"/>
    <n v="0.93753003363767395"/>
    <n v="6.2469966362325803E-2"/>
    <n v="0"/>
    <n v="0"/>
    <n v="0"/>
    <n v="0"/>
    <n v="47"/>
    <n v="0"/>
    <s v="QchemNapier"/>
    <s v="WCA-APA"/>
  </r>
  <r>
    <s v="India and Bangladesh AreaMangaloreOceania AreaTauranga"/>
    <s v="Yes"/>
    <s v="WCA"/>
    <s v="India and Bangladesh Area"/>
    <x v="44"/>
    <s v="APA"/>
    <s v="Oceania Area"/>
    <x v="28"/>
    <n v="5"/>
    <n v="5"/>
    <n v="1"/>
    <n v="1"/>
    <n v="1"/>
    <n v="1"/>
    <n v="1"/>
    <n v="1"/>
    <n v="1"/>
    <n v="0"/>
    <n v="0"/>
    <n v="0"/>
    <n v="0"/>
    <n v="0"/>
    <n v="0"/>
    <n v="1"/>
    <n v="1"/>
    <n v="1"/>
    <n v="1"/>
    <n v="1"/>
    <n v="1"/>
    <n v="3"/>
    <n v="3"/>
    <n v="1"/>
    <n v="1"/>
    <n v="1"/>
    <n v="1"/>
    <n v="1"/>
    <n v="1"/>
    <n v="1"/>
    <n v="1"/>
    <n v="1"/>
    <n v="1"/>
    <n v="0"/>
    <n v="0"/>
    <n v="0"/>
    <n v="0"/>
    <n v="0"/>
    <n v="0"/>
    <n v="2"/>
    <n v="2"/>
    <n v="1"/>
    <n v="1"/>
    <n v="1"/>
    <n v="1"/>
    <n v="5"/>
    <n v="0"/>
    <n v="0"/>
    <n v="0"/>
    <n v="1"/>
    <n v="0"/>
    <n v="0"/>
    <n v="0"/>
    <n v="0"/>
    <n v="0"/>
    <n v="5"/>
    <n v="0"/>
    <s v="MangaloreTauranga"/>
    <s v="WCA-APA"/>
  </r>
  <r>
    <s v="Greater China AreaDalianOceania AreaLyttelton"/>
    <s v="Yes"/>
    <s v="APA"/>
    <s v="Greater China Area"/>
    <x v="45"/>
    <s v="APA"/>
    <s v="Oceania Area"/>
    <x v="29"/>
    <n v="371"/>
    <n v="371"/>
    <n v="8.0652173913043406"/>
    <n v="1"/>
    <n v="22"/>
    <n v="1"/>
    <n v="1"/>
    <n v="1"/>
    <n v="1"/>
    <n v="117"/>
    <n v="117"/>
    <n v="9.75"/>
    <n v="1"/>
    <n v="22"/>
    <n v="1"/>
    <n v="97"/>
    <n v="97"/>
    <n v="7.4615384615384599"/>
    <n v="4"/>
    <n v="12"/>
    <n v="1"/>
    <n v="104"/>
    <n v="104"/>
    <n v="8"/>
    <n v="6"/>
    <n v="9"/>
    <n v="1"/>
    <n v="53"/>
    <n v="53"/>
    <n v="6.625"/>
    <n v="6"/>
    <n v="8"/>
    <n v="1"/>
    <n v="26"/>
    <n v="26"/>
    <n v="6.5"/>
    <n v="6"/>
    <n v="8"/>
    <n v="1"/>
    <n v="95"/>
    <n v="95"/>
    <n v="7.3076923076923004"/>
    <n v="6"/>
    <n v="9"/>
    <n v="1"/>
    <n v="143"/>
    <n v="228"/>
    <n v="0"/>
    <n v="0"/>
    <n v="0.38544474393530997"/>
    <n v="0.61455525606468997"/>
    <n v="0"/>
    <n v="0"/>
    <n v="0"/>
    <n v="0"/>
    <n v="46"/>
    <n v="0"/>
    <s v="DalianLyttelton"/>
    <s v="APA-APA"/>
  </r>
  <r>
    <s v="Eastern Europe AreaHelsinkiOceania AreaTauranga"/>
    <s v="Yes"/>
    <s v="EUR"/>
    <s v="Eastern Europe Area"/>
    <x v="46"/>
    <s v="APA"/>
    <s v="Oceania Area"/>
    <x v="28"/>
    <n v="707"/>
    <n v="726"/>
    <n v="16.883720930232499"/>
    <n v="1"/>
    <n v="40"/>
    <n v="0.97382920110192805"/>
    <n v="0"/>
    <n v="1"/>
    <n v="0.97284271725826099"/>
    <n v="152"/>
    <n v="152"/>
    <n v="13.818181818181801"/>
    <n v="11"/>
    <n v="19"/>
    <n v="1"/>
    <n v="205"/>
    <n v="223"/>
    <n v="18.5833333333333"/>
    <n v="11"/>
    <n v="40"/>
    <n v="0.91928251121076199"/>
    <n v="214"/>
    <n v="214"/>
    <n v="17.8333333333333"/>
    <n v="1"/>
    <n v="36"/>
    <n v="1"/>
    <n v="136"/>
    <n v="137"/>
    <n v="17.125"/>
    <n v="14"/>
    <n v="18"/>
    <n v="0.99270072992700698"/>
    <n v="69"/>
    <n v="70"/>
    <n v="17.5"/>
    <n v="16"/>
    <n v="18"/>
    <n v="0.98571428571428499"/>
    <n v="220"/>
    <n v="221"/>
    <n v="17"/>
    <n v="12"/>
    <n v="18"/>
    <n v="0.99547511312217196"/>
    <n v="324"/>
    <n v="383"/>
    <n v="0"/>
    <n v="19"/>
    <n v="0.44628099173553698"/>
    <n v="0.52754820936639102"/>
    <n v="0"/>
    <n v="2.6170798898071598E-2"/>
    <n v="3"/>
    <n v="0"/>
    <n v="43"/>
    <s v="202016 : 202019 : 202044"/>
    <s v="HelsinkiTauranga"/>
    <s v="EUR-APA"/>
  </r>
  <r>
    <s v="Indonesia and Philippines AreaManilaOceania AreaTauranga"/>
    <s v="Yes"/>
    <s v="APA"/>
    <s v="Indonesia and Philippines Area"/>
    <x v="47"/>
    <s v="APA"/>
    <s v="Oceania Area"/>
    <x v="28"/>
    <n v="1475"/>
    <n v="1476"/>
    <n v="31.404255319148898"/>
    <n v="6"/>
    <n v="46"/>
    <n v="0.99932249322493205"/>
    <n v="0.97777777777777697"/>
    <n v="1"/>
    <n v="0.99952718676122898"/>
    <n v="380"/>
    <n v="380"/>
    <n v="29.230769230769202"/>
    <n v="6"/>
    <n v="37"/>
    <n v="1"/>
    <n v="487"/>
    <n v="488"/>
    <n v="37.538461538461497"/>
    <n v="26"/>
    <n v="46"/>
    <n v="0.99795081967213095"/>
    <n v="417"/>
    <n v="417"/>
    <n v="32.076923076923002"/>
    <n v="23"/>
    <n v="40"/>
    <n v="1"/>
    <n v="191"/>
    <n v="191"/>
    <n v="23.875"/>
    <n v="17"/>
    <n v="28"/>
    <n v="1"/>
    <n v="94"/>
    <n v="94"/>
    <n v="23.5"/>
    <n v="21"/>
    <n v="25"/>
    <n v="1"/>
    <n v="329"/>
    <n v="329"/>
    <n v="25.307692307692299"/>
    <n v="17"/>
    <n v="32"/>
    <n v="1"/>
    <n v="1433"/>
    <n v="42"/>
    <n v="0"/>
    <n v="1"/>
    <n v="0.97086720867208598"/>
    <n v="2.8455284552845499E-2"/>
    <n v="0"/>
    <n v="6.7750677506775003E-4"/>
    <n v="0"/>
    <n v="0"/>
    <n v="47"/>
    <n v="0"/>
    <s v="ManilaTauranga"/>
    <s v="APA-APA"/>
  </r>
  <r>
    <s v="Vietnam Cambodia and Myanmar AreaYangonOceania AreaTauranga"/>
    <s v="Yes"/>
    <s v="APA"/>
    <s v="Vietnam Cambodia and Myanmar Area"/>
    <x v="48"/>
    <s v="APA"/>
    <s v="Oceania Area"/>
    <x v="28"/>
    <n v="3366"/>
    <n v="3366"/>
    <n v="74.8"/>
    <n v="23"/>
    <n v="150"/>
    <n v="1"/>
    <n v="1"/>
    <n v="1"/>
    <n v="1"/>
    <n v="1000"/>
    <n v="1000"/>
    <n v="83.3333333333333"/>
    <n v="23"/>
    <n v="150"/>
    <n v="1"/>
    <n v="967"/>
    <n v="967"/>
    <n v="74.384615384615302"/>
    <n v="42"/>
    <n v="112"/>
    <n v="1"/>
    <n v="869"/>
    <n v="869"/>
    <n v="66.846153846153797"/>
    <n v="58"/>
    <n v="84"/>
    <n v="1"/>
    <n v="530"/>
    <n v="530"/>
    <n v="75.714285714285694"/>
    <n v="57"/>
    <n v="144"/>
    <n v="1"/>
    <n v="282"/>
    <n v="282"/>
    <n v="94"/>
    <n v="64"/>
    <n v="144"/>
    <n v="1"/>
    <n v="848"/>
    <n v="848"/>
    <n v="70.6666666666666"/>
    <n v="57"/>
    <n v="144"/>
    <n v="1"/>
    <n v="3240"/>
    <n v="126"/>
    <n v="0"/>
    <n v="0"/>
    <n v="0.96256684491978595"/>
    <n v="3.7433155080213901E-2"/>
    <n v="0"/>
    <n v="0"/>
    <n v="0"/>
    <n v="0"/>
    <n v="45"/>
    <n v="0"/>
    <s v="YangonTauranga"/>
    <s v="APA-APA"/>
  </r>
  <r>
    <s v="United Kingdom and Ireland AreaBelfast Northern IrelandOceania AreaTauranga"/>
    <s v="Yes"/>
    <s v="EUR"/>
    <s v="United Kingdom and Ireland Area"/>
    <x v="49"/>
    <s v="APA"/>
    <s v="Oceania Area"/>
    <x v="28"/>
    <n v="105"/>
    <n v="116"/>
    <n v="3.1351351351351302"/>
    <n v="1"/>
    <n v="8"/>
    <n v="0.90517241379310298"/>
    <n v="0"/>
    <n v="1"/>
    <n v="0.929729729729729"/>
    <n v="36"/>
    <n v="39"/>
    <n v="3.25"/>
    <n v="1"/>
    <n v="6"/>
    <n v="0.92307692307692302"/>
    <n v="46"/>
    <n v="49"/>
    <n v="4.0833333333333304"/>
    <n v="3"/>
    <n v="8"/>
    <n v="0.93877551020408101"/>
    <n v="19"/>
    <n v="24"/>
    <n v="2.6666666666666599"/>
    <n v="1"/>
    <n v="5"/>
    <n v="0.79166666666666596"/>
    <n v="4"/>
    <n v="4"/>
    <n v="1"/>
    <n v="1"/>
    <n v="1"/>
    <n v="1"/>
    <n v="2"/>
    <n v="2"/>
    <n v="1"/>
    <n v="1"/>
    <n v="1"/>
    <n v="1"/>
    <n v="8"/>
    <n v="10"/>
    <n v="1.25"/>
    <n v="1"/>
    <n v="2"/>
    <n v="0.8"/>
    <n v="85"/>
    <n v="20"/>
    <n v="2"/>
    <n v="9"/>
    <n v="0.73275862068965503"/>
    <n v="0.17241379310344801"/>
    <n v="1.72413793103448E-2"/>
    <n v="7.7586206896551699E-2"/>
    <n v="4"/>
    <n v="1"/>
    <n v="37"/>
    <s v="202006 : 202022 : 202032 : 202038"/>
    <s v="Belfast Northern IrelandTauranga"/>
    <s v="EUR-APA"/>
  </r>
  <r>
    <s v="United Kingdom and Ireland AreaDublinOceania AreaSydney"/>
    <s v="Yes"/>
    <s v="EUR"/>
    <s v="United Kingdom and Ireland Area"/>
    <x v="50"/>
    <s v="APA"/>
    <s v="Oceania Area"/>
    <x v="31"/>
    <n v="18"/>
    <n v="18"/>
    <n v="1.0588235294117601"/>
    <n v="1"/>
    <n v="2"/>
    <n v="1"/>
    <n v="1"/>
    <n v="1"/>
    <n v="1"/>
    <n v="0"/>
    <n v="0"/>
    <n v="0"/>
    <n v="0"/>
    <n v="0"/>
    <n v="0"/>
    <n v="3"/>
    <n v="3"/>
    <n v="1"/>
    <n v="1"/>
    <n v="1"/>
    <n v="1"/>
    <n v="6"/>
    <n v="6"/>
    <n v="1"/>
    <n v="1"/>
    <n v="1"/>
    <n v="1"/>
    <n v="9"/>
    <n v="9"/>
    <n v="1.125"/>
    <n v="1"/>
    <n v="2"/>
    <n v="1"/>
    <n v="5"/>
    <n v="5"/>
    <n v="1.25"/>
    <n v="1"/>
    <n v="2"/>
    <n v="1"/>
    <n v="11"/>
    <n v="11"/>
    <n v="1.1000000000000001"/>
    <n v="1"/>
    <n v="2"/>
    <n v="1"/>
    <n v="4"/>
    <n v="14"/>
    <n v="0"/>
    <n v="0"/>
    <n v="0.22222222222222199"/>
    <n v="0.77777777777777701"/>
    <n v="0"/>
    <n v="0"/>
    <n v="0"/>
    <n v="0"/>
    <n v="17"/>
    <n v="0"/>
    <s v="DublinSydney"/>
    <s v="EUR-APA"/>
  </r>
  <r>
    <s v="Oceania AreaSydneyThailand Malaysia and SingaporePort Klang"/>
    <s v="Yes"/>
    <s v="APA"/>
    <s v="Oceania Area"/>
    <x v="51"/>
    <s v="APA"/>
    <s v="Thailand Malaysia and Singapore"/>
    <x v="34"/>
    <n v="5291"/>
    <n v="5402"/>
    <n v="120.044444444444"/>
    <n v="1"/>
    <n v="275"/>
    <n v="0.97945205479452002"/>
    <n v="0.52654867256637095"/>
    <n v="1"/>
    <n v="0.98880545871696301"/>
    <n v="1283"/>
    <n v="1390"/>
    <n v="115.833333333333"/>
    <n v="1"/>
    <n v="275"/>
    <n v="0.92302158273381296"/>
    <n v="1531.5"/>
    <n v="1535.5"/>
    <n v="118.115384615384"/>
    <n v="77"/>
    <n v="143"/>
    <n v="0.99739498534679205"/>
    <n v="1153.5"/>
    <n v="1153.5"/>
    <n v="96.125"/>
    <n v="75"/>
    <n v="121.5"/>
    <n v="1"/>
    <n v="1323"/>
    <n v="1323"/>
    <n v="165.375"/>
    <n v="138"/>
    <n v="238"/>
    <n v="1"/>
    <n v="648"/>
    <n v="648"/>
    <n v="162"/>
    <n v="149"/>
    <n v="179"/>
    <n v="1"/>
    <n v="1762.5"/>
    <n v="1762.5"/>
    <n v="146.875"/>
    <n v="92"/>
    <n v="238"/>
    <n v="1"/>
    <n v="5277"/>
    <n v="14"/>
    <n v="107"/>
    <n v="4"/>
    <n v="0.97686042206590096"/>
    <n v="2.5916327286190301E-3"/>
    <n v="1.9807478711588299E-2"/>
    <n v="7.4046649389115102E-4"/>
    <n v="1"/>
    <n v="0"/>
    <n v="45"/>
    <n v="202008"/>
    <s v="SydneyPort Klang"/>
    <s v="APA-APA"/>
  </r>
  <r>
    <s v="Eastern Mediterranean AreaConstantaOceania AreaTauranga"/>
    <s v="Yes"/>
    <s v="EUR"/>
    <s v="Eastern Mediterranean Area"/>
    <x v="52"/>
    <s v="APA"/>
    <s v="Oceania Area"/>
    <x v="28"/>
    <n v="1237.5"/>
    <n v="1244.5"/>
    <n v="27.0543478260869"/>
    <n v="1"/>
    <n v="50"/>
    <n v="0.99437525110486102"/>
    <n v="0"/>
    <n v="1"/>
    <n v="0.96997929606625199"/>
    <n v="221"/>
    <n v="228"/>
    <n v="19"/>
    <n v="1"/>
    <n v="50"/>
    <n v="0.96929824561403499"/>
    <n v="377.5"/>
    <n v="377.5"/>
    <n v="29.038461538461501"/>
    <n v="21.5"/>
    <n v="39"/>
    <n v="1"/>
    <n v="394"/>
    <n v="394"/>
    <n v="30.307692307692299"/>
    <n v="22"/>
    <n v="45"/>
    <n v="1"/>
    <n v="245"/>
    <n v="245"/>
    <n v="30.625"/>
    <n v="24"/>
    <n v="37"/>
    <n v="1"/>
    <n v="135"/>
    <n v="135"/>
    <n v="33.75"/>
    <n v="29"/>
    <n v="37"/>
    <n v="1"/>
    <n v="430"/>
    <n v="430"/>
    <n v="33.076923076923002"/>
    <n v="24"/>
    <n v="45"/>
    <n v="1"/>
    <n v="1216.5"/>
    <n v="21"/>
    <n v="6"/>
    <n v="1"/>
    <n v="0.97750100441944499"/>
    <n v="1.68742466854158E-2"/>
    <n v="4.8212133386902299E-3"/>
    <n v="8.0353555644837205E-4"/>
    <n v="2"/>
    <n v="0"/>
    <n v="46"/>
    <s v="202003 : 202007"/>
    <s v="ConstantaTauranga"/>
    <s v="EUR-APA"/>
  </r>
  <r>
    <s v="United Arab Emirates AreaJebel AliOceania AreaSydney"/>
    <s v="Yes"/>
    <s v="WCA"/>
    <s v="United Arab Emirates Area"/>
    <x v="20"/>
    <s v="APA"/>
    <s v="Oceania Area"/>
    <x v="31"/>
    <n v="10"/>
    <n v="10"/>
    <n v="1.4285714285714199"/>
    <n v="1"/>
    <n v="2"/>
    <n v="1"/>
    <n v="1"/>
    <n v="1"/>
    <n v="1"/>
    <n v="0"/>
    <n v="0"/>
    <n v="0"/>
    <n v="0"/>
    <n v="0"/>
    <n v="0"/>
    <n v="0"/>
    <n v="0"/>
    <n v="0"/>
    <n v="0"/>
    <n v="0"/>
    <n v="0"/>
    <n v="3"/>
    <n v="3"/>
    <n v="1.5"/>
    <n v="1"/>
    <n v="2"/>
    <n v="1"/>
    <n v="7"/>
    <n v="7"/>
    <n v="1.4"/>
    <n v="1"/>
    <n v="2"/>
    <n v="1"/>
    <n v="3"/>
    <n v="3"/>
    <n v="1"/>
    <n v="1"/>
    <n v="1"/>
    <n v="1"/>
    <n v="9"/>
    <n v="9"/>
    <n v="1.5"/>
    <n v="1"/>
    <n v="2"/>
    <n v="1"/>
    <n v="10"/>
    <n v="0"/>
    <n v="0"/>
    <n v="0"/>
    <n v="1"/>
    <n v="0"/>
    <n v="0"/>
    <n v="0"/>
    <n v="0"/>
    <n v="0"/>
    <n v="7"/>
    <n v="0"/>
    <s v="Jebel AliSydney"/>
    <s v="WCA-APA"/>
  </r>
  <r>
    <s v="India and Bangladesh AreaHaziraOceania AreaTauranga"/>
    <s v="Yes"/>
    <s v="WCA"/>
    <s v="India and Bangladesh Area"/>
    <x v="12"/>
    <s v="APA"/>
    <s v="Oceania Area"/>
    <x v="28"/>
    <n v="21"/>
    <n v="21"/>
    <n v="3.5"/>
    <n v="1"/>
    <n v="6"/>
    <n v="1"/>
    <n v="1"/>
    <n v="1"/>
    <n v="1"/>
    <n v="5"/>
    <n v="5"/>
    <n v="5"/>
    <n v="5"/>
    <n v="5"/>
    <n v="1"/>
    <n v="12"/>
    <n v="12"/>
    <n v="6"/>
    <n v="6"/>
    <n v="6"/>
    <n v="1"/>
    <n v="0"/>
    <n v="0"/>
    <n v="0"/>
    <n v="0"/>
    <n v="0"/>
    <n v="0"/>
    <n v="4"/>
    <n v="4"/>
    <n v="1.3333333333333299"/>
    <n v="1"/>
    <n v="2"/>
    <n v="1"/>
    <n v="2"/>
    <n v="2"/>
    <n v="2"/>
    <n v="2"/>
    <n v="2"/>
    <n v="1"/>
    <n v="4"/>
    <n v="4"/>
    <n v="1.3333333333333299"/>
    <n v="1"/>
    <n v="2"/>
    <n v="1"/>
    <n v="4"/>
    <n v="17"/>
    <n v="0"/>
    <n v="0"/>
    <n v="0.19047619047618999"/>
    <n v="0.80952380952380898"/>
    <n v="0"/>
    <n v="0"/>
    <n v="0"/>
    <n v="0"/>
    <n v="6"/>
    <n v="0"/>
    <s v="HaziraTauranga"/>
    <s v="WCA-APA"/>
  </r>
  <r>
    <s v="North West Continent AreaHamburgOceania AreaTauranga"/>
    <s v="Yes"/>
    <s v="EUR"/>
    <s v="North West Continent Area"/>
    <x v="53"/>
    <s v="APA"/>
    <s v="Oceania Area"/>
    <x v="28"/>
    <n v="19"/>
    <n v="20"/>
    <n v="2"/>
    <n v="1"/>
    <n v="3"/>
    <n v="0.95"/>
    <n v="0"/>
    <n v="1"/>
    <n v="0.9"/>
    <n v="8"/>
    <n v="9"/>
    <n v="1.8"/>
    <n v="1"/>
    <n v="3"/>
    <n v="0.88888888888888795"/>
    <n v="0"/>
    <n v="0"/>
    <n v="0"/>
    <n v="0"/>
    <n v="0"/>
    <n v="0"/>
    <n v="0"/>
    <n v="0"/>
    <n v="0"/>
    <n v="0"/>
    <n v="0"/>
    <n v="0"/>
    <n v="11"/>
    <n v="11"/>
    <n v="2.2000000000000002"/>
    <n v="1"/>
    <n v="3"/>
    <n v="1"/>
    <n v="10"/>
    <n v="10"/>
    <n v="2.5"/>
    <n v="1"/>
    <n v="3"/>
    <n v="1"/>
    <n v="11"/>
    <n v="11"/>
    <n v="2.2000000000000002"/>
    <n v="1"/>
    <n v="3"/>
    <n v="1"/>
    <n v="18"/>
    <n v="1"/>
    <n v="0"/>
    <n v="1"/>
    <n v="0.9"/>
    <n v="0.05"/>
    <n v="0"/>
    <n v="0.05"/>
    <n v="1"/>
    <n v="0"/>
    <n v="10"/>
    <n v="202006"/>
    <s v="HamburgTauranga"/>
    <s v="EUR-APA"/>
  </r>
  <r>
    <s v="Oceania AreaMelbourneOceania AreaFremantle"/>
    <s v="Yes"/>
    <s v="APA"/>
    <s v="Oceania Area"/>
    <x v="41"/>
    <s v="APA"/>
    <s v="Oceania Area"/>
    <x v="35"/>
    <n v="5604"/>
    <n v="5605"/>
    <n v="127.386363636363"/>
    <n v="1"/>
    <n v="154"/>
    <n v="0.99982158786797504"/>
    <n v="0.99310344827586206"/>
    <n v="1"/>
    <n v="0.999843260188087"/>
    <n v="1258"/>
    <n v="1258"/>
    <n v="125.8"/>
    <n v="1"/>
    <n v="154"/>
    <n v="1"/>
    <n v="1680"/>
    <n v="1680"/>
    <n v="129.230769230769"/>
    <n v="106"/>
    <n v="146"/>
    <n v="1"/>
    <n v="1674"/>
    <n v="1674"/>
    <n v="128.76923076923001"/>
    <n v="116"/>
    <n v="135"/>
    <n v="1"/>
    <n v="992"/>
    <n v="993"/>
    <n v="124.125"/>
    <n v="62"/>
    <n v="145"/>
    <n v="0.99899295065458205"/>
    <n v="461"/>
    <n v="462"/>
    <n v="115.5"/>
    <n v="62"/>
    <n v="145"/>
    <n v="0.99783549783549697"/>
    <n v="1648"/>
    <n v="1649"/>
    <n v="126.846153846153"/>
    <n v="62"/>
    <n v="145"/>
    <n v="0.99939357186173405"/>
    <n v="5595"/>
    <n v="9"/>
    <n v="0"/>
    <n v="1"/>
    <n v="0.99821587867975003"/>
    <n v="1.60570918822479E-3"/>
    <n v="0"/>
    <n v="1.78412132024977E-4"/>
    <n v="0"/>
    <n v="0"/>
    <n v="44"/>
    <n v="0"/>
    <s v="MelbourneFremantle"/>
    <s v="APA-APA"/>
  </r>
  <r>
    <s v="Oceania AreaMelbourneSouth West Europe AreaAlgeciras"/>
    <s v="Yes"/>
    <s v="APA"/>
    <s v="Oceania Area"/>
    <x v="41"/>
    <s v="EUR"/>
    <s v="South West Europe Area"/>
    <x v="13"/>
    <n v="438"/>
    <n v="464"/>
    <n v="11.8974358974358"/>
    <n v="7"/>
    <n v="26"/>
    <n v="0.943965517241379"/>
    <n v="0.46153846153846101"/>
    <n v="1"/>
    <n v="0.97281536746419595"/>
    <n v="97"/>
    <n v="123"/>
    <n v="20.5"/>
    <n v="11"/>
    <n v="26"/>
    <n v="0.78861788617886097"/>
    <n v="154"/>
    <n v="154"/>
    <n v="11.846153846153801"/>
    <n v="10"/>
    <n v="13"/>
    <n v="1"/>
    <n v="103"/>
    <n v="103"/>
    <n v="7.9230769230769198"/>
    <n v="7"/>
    <n v="9"/>
    <n v="1"/>
    <n v="84"/>
    <n v="84"/>
    <n v="12"/>
    <n v="9"/>
    <n v="22"/>
    <n v="1"/>
    <n v="45"/>
    <n v="45"/>
    <n v="15"/>
    <n v="11"/>
    <n v="22"/>
    <n v="1"/>
    <n v="125"/>
    <n v="125"/>
    <n v="10.4166666666666"/>
    <n v="8"/>
    <n v="22"/>
    <n v="1"/>
    <n v="400"/>
    <n v="38"/>
    <n v="0"/>
    <n v="26"/>
    <n v="0.86206896551724099"/>
    <n v="8.18965517241379E-2"/>
    <n v="0"/>
    <n v="5.60344827586206E-2"/>
    <n v="2"/>
    <n v="0"/>
    <n v="39"/>
    <s v="202007 : 202009"/>
    <s v="MelbourneAlgeciras"/>
    <s v="APA-EUR"/>
  </r>
  <r>
    <s v="North East Asia AreaNagoyaOceania AreaLyttelton"/>
    <s v="Yes"/>
    <s v="APA"/>
    <s v="North East Asia Area"/>
    <x v="40"/>
    <s v="APA"/>
    <s v="Oceania Area"/>
    <x v="29"/>
    <n v="297"/>
    <n v="306"/>
    <n v="8.2702702702702702"/>
    <n v="3"/>
    <n v="27"/>
    <n v="0.97058823529411697"/>
    <n v="0.5"/>
    <n v="1"/>
    <n v="0.98132678132678097"/>
    <n v="91"/>
    <n v="91"/>
    <n v="8.2727272727272698"/>
    <n v="4"/>
    <n v="27"/>
    <n v="1"/>
    <n v="78"/>
    <n v="86"/>
    <n v="7.8181818181818103"/>
    <n v="3"/>
    <n v="14"/>
    <n v="0.90697674418604601"/>
    <n v="38"/>
    <n v="38"/>
    <n v="5.4285714285714199"/>
    <n v="4"/>
    <n v="6"/>
    <n v="1"/>
    <n v="90"/>
    <n v="91"/>
    <n v="11.375"/>
    <n v="6"/>
    <n v="14"/>
    <n v="0.98901098901098905"/>
    <n v="44"/>
    <n v="45"/>
    <n v="11.25"/>
    <n v="10"/>
    <n v="12"/>
    <n v="0.97777777777777697"/>
    <n v="118"/>
    <n v="119"/>
    <n v="9.1538461538461497"/>
    <n v="4"/>
    <n v="14"/>
    <n v="0.99159663865546199"/>
    <n v="266"/>
    <n v="31"/>
    <n v="0"/>
    <n v="9"/>
    <n v="0.86928104575163401"/>
    <n v="0.10130718954248299"/>
    <n v="0"/>
    <n v="2.94117647058823E-2"/>
    <n v="3"/>
    <n v="2"/>
    <n v="37"/>
    <s v="202014 : 202023 : 202047"/>
    <s v="NagoyaLyttelton"/>
    <s v="APA-APA"/>
  </r>
  <r>
    <s v="United Arab Emirates AreaQchemOceania AreaLyttelton"/>
    <s v="Yes"/>
    <s v="WCA"/>
    <s v="United Arab Emirates Area"/>
    <x v="43"/>
    <s v="APA"/>
    <s v="Oceania Area"/>
    <x v="29"/>
    <n v="478"/>
    <n v="479"/>
    <n v="23.95"/>
    <n v="1"/>
    <n v="72"/>
    <n v="0.99791231732776597"/>
    <n v="0.97435897435897401"/>
    <n v="1"/>
    <n v="0.99871794871794795"/>
    <n v="105"/>
    <n v="105"/>
    <n v="15"/>
    <n v="1"/>
    <n v="37"/>
    <n v="1"/>
    <n v="52"/>
    <n v="52"/>
    <n v="13"/>
    <n v="3"/>
    <n v="29"/>
    <n v="1"/>
    <n v="16"/>
    <n v="16"/>
    <n v="16"/>
    <n v="16"/>
    <n v="16"/>
    <n v="1"/>
    <n v="305"/>
    <n v="306"/>
    <n v="38.25"/>
    <n v="12"/>
    <n v="72"/>
    <n v="0.99673202614378997"/>
    <n v="223"/>
    <n v="224"/>
    <n v="56"/>
    <n v="39"/>
    <n v="72"/>
    <n v="0.99553571428571397"/>
    <n v="321"/>
    <n v="322"/>
    <n v="35.7777777777777"/>
    <n v="12"/>
    <n v="72"/>
    <n v="0.99689440993788803"/>
    <n v="275"/>
    <n v="203"/>
    <n v="0"/>
    <n v="1"/>
    <n v="0.57411273486430003"/>
    <n v="0.423799582463465"/>
    <n v="0"/>
    <n v="2.0876826722338198E-3"/>
    <n v="0"/>
    <n v="0"/>
    <n v="20"/>
    <n v="0"/>
    <s v="QchemLyttelton"/>
    <s v="WCA-APA"/>
  </r>
  <r>
    <s v="Oceania AreaLautokaOceania AreaAuckland"/>
    <s v="Yes"/>
    <s v="APA"/>
    <s v="Oceania Area"/>
    <x v="54"/>
    <s v="APA"/>
    <s v="Oceania Area"/>
    <x v="36"/>
    <n v="447"/>
    <n v="475"/>
    <n v="13.5714285714285"/>
    <n v="1"/>
    <n v="39"/>
    <n v="0.94105263157894703"/>
    <n v="0"/>
    <n v="1"/>
    <n v="0.939758125472411"/>
    <n v="142"/>
    <n v="145"/>
    <n v="16.1111111111111"/>
    <n v="1"/>
    <n v="27"/>
    <n v="0.97931034482758605"/>
    <n v="91"/>
    <n v="91"/>
    <n v="11.375"/>
    <n v="2"/>
    <n v="24"/>
    <n v="1"/>
    <n v="82"/>
    <n v="87"/>
    <n v="7.9090909090909003"/>
    <n v="4"/>
    <n v="14"/>
    <n v="0.94252873563218298"/>
    <n v="132"/>
    <n v="152"/>
    <n v="21.714285714285701"/>
    <n v="8"/>
    <n v="39"/>
    <n v="0.86842105263157898"/>
    <n v="66"/>
    <n v="86"/>
    <n v="28.6666666666666"/>
    <n v="12"/>
    <n v="39"/>
    <n v="0.76744186046511598"/>
    <n v="157"/>
    <n v="177"/>
    <n v="16.090909090909001"/>
    <n v="5"/>
    <n v="39"/>
    <n v="0.88700564971751406"/>
    <n v="441"/>
    <n v="6"/>
    <n v="2"/>
    <n v="26"/>
    <n v="0.92842105263157804"/>
    <n v="1.26315789473684E-2"/>
    <n v="4.2105263157894701E-3"/>
    <n v="5.4736842105263098E-2"/>
    <n v="3"/>
    <n v="1"/>
    <n v="35"/>
    <s v="202002 : 202033 : 202046"/>
    <s v="LautokaAuckland"/>
    <s v="APA-APA"/>
  </r>
  <r>
    <s v="Oceania AreaLytteltonIndonesia and Philippines AreaManila"/>
    <s v="Yes"/>
    <s v="APA"/>
    <s v="Oceania Area"/>
    <x v="55"/>
    <s v="APA"/>
    <s v="Indonesia and Philippines Area"/>
    <x v="37"/>
    <n v="3897"/>
    <n v="3946"/>
    <n v="91.767441860465098"/>
    <n v="32"/>
    <n v="243"/>
    <n v="0.98758236188545301"/>
    <n v="0.60975609756097504"/>
    <n v="1"/>
    <n v="0.99064095292115695"/>
    <n v="1063"/>
    <n v="1112"/>
    <n v="111.2"/>
    <n v="60"/>
    <n v="223"/>
    <n v="0.95593525179856098"/>
    <n v="1020"/>
    <n v="1020"/>
    <n v="78.461538461538396"/>
    <n v="52"/>
    <n v="144"/>
    <n v="1"/>
    <n v="940"/>
    <n v="940"/>
    <n v="78.3333333333333"/>
    <n v="32"/>
    <n v="146"/>
    <n v="1"/>
    <n v="874"/>
    <n v="874"/>
    <n v="109.25"/>
    <n v="58"/>
    <n v="243"/>
    <n v="1"/>
    <n v="314"/>
    <n v="314"/>
    <n v="78.5"/>
    <n v="58"/>
    <n v="91"/>
    <n v="1"/>
    <n v="1360"/>
    <n v="1360"/>
    <n v="113.333333333333"/>
    <n v="58"/>
    <n v="243"/>
    <n v="1"/>
    <n v="3897"/>
    <n v="0"/>
    <n v="48"/>
    <n v="1"/>
    <n v="0.98758236188545301"/>
    <n v="0"/>
    <n v="1.21642169285352E-2"/>
    <n v="2.5342118601114999E-4"/>
    <n v="1"/>
    <n v="0"/>
    <n v="43"/>
    <n v="202008"/>
    <s v="LytteltonManila"/>
    <s v="APA-APA"/>
  </r>
  <r>
    <s v="Oceania AreaSydneySouthern Africa and Islands AreaToamasina"/>
    <s v="Yes"/>
    <s v="APA"/>
    <s v="Oceania Area"/>
    <x v="51"/>
    <s v="AFR"/>
    <s v="Southern Africa and Islands Area"/>
    <x v="38"/>
    <n v="380"/>
    <n v="380"/>
    <n v="47.5"/>
    <n v="7"/>
    <n v="104"/>
    <n v="1"/>
    <n v="1"/>
    <n v="1"/>
    <n v="1"/>
    <n v="7"/>
    <n v="7"/>
    <n v="7"/>
    <n v="7"/>
    <n v="7"/>
    <n v="1"/>
    <n v="0"/>
    <n v="0"/>
    <n v="0"/>
    <n v="0"/>
    <n v="0"/>
    <n v="0"/>
    <n v="0"/>
    <n v="0"/>
    <n v="0"/>
    <n v="0"/>
    <n v="0"/>
    <n v="0"/>
    <n v="373"/>
    <n v="373"/>
    <n v="53.285714285714199"/>
    <n v="10"/>
    <n v="104"/>
    <n v="1"/>
    <n v="86"/>
    <n v="86"/>
    <n v="28.6666666666666"/>
    <n v="10"/>
    <n v="44"/>
    <n v="1"/>
    <n v="373"/>
    <n v="373"/>
    <n v="53.285714285714199"/>
    <n v="10"/>
    <n v="104"/>
    <n v="1"/>
    <n v="380"/>
    <n v="0"/>
    <n v="0"/>
    <n v="0"/>
    <n v="1"/>
    <n v="0"/>
    <n v="0"/>
    <n v="0"/>
    <n v="0"/>
    <n v="0"/>
    <n v="8"/>
    <n v="0"/>
    <s v="SydneyToamasina"/>
    <s v="APA-AFR"/>
  </r>
  <r>
    <s v="United Kingdom and Ireland AreaSouth ShieldsOceania AreaTauranga"/>
    <s v="Yes"/>
    <s v="EUR"/>
    <s v="United Kingdom and Ireland Area"/>
    <x v="11"/>
    <s v="APA"/>
    <s v="Oceania Area"/>
    <x v="28"/>
    <n v="3005"/>
    <n v="3037"/>
    <n v="67.488888888888894"/>
    <n v="2"/>
    <n v="94"/>
    <n v="0.98946328613763501"/>
    <n v="0"/>
    <n v="1"/>
    <n v="0.97695473251028797"/>
    <n v="592"/>
    <n v="624"/>
    <n v="56.727272727272698"/>
    <n v="2"/>
    <n v="88"/>
    <n v="0.94871794871794801"/>
    <n v="967"/>
    <n v="967"/>
    <n v="74.384615384615302"/>
    <n v="57"/>
    <n v="94"/>
    <n v="1"/>
    <n v="846"/>
    <n v="846"/>
    <n v="65.076923076922995"/>
    <n v="53"/>
    <n v="73"/>
    <n v="1"/>
    <n v="600"/>
    <n v="600"/>
    <n v="75"/>
    <n v="58"/>
    <n v="89"/>
    <n v="1"/>
    <n v="283"/>
    <n v="283"/>
    <n v="70.75"/>
    <n v="58"/>
    <n v="85"/>
    <n v="1"/>
    <n v="940"/>
    <n v="940"/>
    <n v="72.307692307692307"/>
    <n v="58"/>
    <n v="89"/>
    <n v="1"/>
    <n v="2929"/>
    <n v="76"/>
    <n v="29"/>
    <n v="3"/>
    <n v="0.96443859071451998"/>
    <n v="2.50246954231149E-2"/>
    <n v="9.5488969377675297E-3"/>
    <n v="9.8781692459664109E-4"/>
    <n v="1"/>
    <n v="0"/>
    <n v="45"/>
    <n v="202007"/>
    <s v="South ShieldsTauranga"/>
    <s v="EUR-APA"/>
  </r>
  <r>
    <s v="Oceania AreaSydneyOceania AreaTauranga"/>
    <s v="Yes"/>
    <s v="APA"/>
    <s v="Oceania Area"/>
    <x v="51"/>
    <s v="APA"/>
    <s v="Oceania Area"/>
    <x v="28"/>
    <n v="2829"/>
    <n v="2829"/>
    <n v="65.790697674418595"/>
    <n v="43"/>
    <n v="90"/>
    <n v="1"/>
    <n v="1"/>
    <n v="1"/>
    <n v="1"/>
    <n v="535"/>
    <n v="535"/>
    <n v="59.4444444444444"/>
    <n v="43"/>
    <n v="79"/>
    <n v="1"/>
    <n v="826"/>
    <n v="826"/>
    <n v="63.538461538461497"/>
    <n v="46"/>
    <n v="75"/>
    <n v="1"/>
    <n v="899"/>
    <n v="899"/>
    <n v="69.153846153846104"/>
    <n v="56"/>
    <n v="78"/>
    <n v="1"/>
    <n v="569"/>
    <n v="569"/>
    <n v="71.125"/>
    <n v="63"/>
    <n v="90"/>
    <n v="1"/>
    <n v="263"/>
    <n v="263"/>
    <n v="65.75"/>
    <n v="63"/>
    <n v="69"/>
    <n v="1"/>
    <n v="915"/>
    <n v="915"/>
    <n v="70.384615384615302"/>
    <n v="56"/>
    <n v="90"/>
    <n v="1"/>
    <n v="2828"/>
    <n v="1"/>
    <n v="0"/>
    <n v="0"/>
    <n v="0.99964651820431205"/>
    <n v="3.53481795687522E-4"/>
    <n v="0"/>
    <n v="0"/>
    <n v="0"/>
    <n v="0"/>
    <n v="43"/>
    <n v="0"/>
    <s v="SydneyTauranga"/>
    <s v="APA-APA"/>
  </r>
  <r>
    <s v="Oceania AreaTaurangaThailand Malaysia and SingaporeSingapore"/>
    <s v="Yes"/>
    <s v="APA"/>
    <s v="Oceania Area"/>
    <x v="29"/>
    <s v="APA"/>
    <s v="Thailand Malaysia and Singapore"/>
    <x v="39"/>
    <n v="22"/>
    <n v="23.5"/>
    <n v="1.175"/>
    <n v="0.5"/>
    <n v="3"/>
    <n v="0.93617021276595702"/>
    <n v="0"/>
    <n v="1"/>
    <n v="0.95"/>
    <n v="2.5"/>
    <n v="2.5"/>
    <n v="0.83333333333333304"/>
    <n v="0.5"/>
    <n v="1"/>
    <n v="1"/>
    <n v="7.5"/>
    <n v="9"/>
    <n v="1.28571428571428"/>
    <n v="0.5"/>
    <n v="3"/>
    <n v="0.83333333333333304"/>
    <n v="9.5"/>
    <n v="9.5"/>
    <n v="1.1875"/>
    <n v="0.5"/>
    <n v="2"/>
    <n v="1"/>
    <n v="2.5"/>
    <n v="2.5"/>
    <n v="1.25"/>
    <n v="0.5"/>
    <n v="2"/>
    <n v="1"/>
    <n v="2"/>
    <n v="2"/>
    <n v="2"/>
    <n v="2"/>
    <n v="2"/>
    <n v="1"/>
    <n v="7"/>
    <n v="7"/>
    <n v="1.4"/>
    <n v="0.5"/>
    <n v="2"/>
    <n v="1"/>
    <n v="21"/>
    <n v="1"/>
    <n v="0"/>
    <n v="1.5"/>
    <n v="0.89361702127659504"/>
    <n v="4.2553191489361701E-2"/>
    <n v="0"/>
    <n v="6.3829787234042507E-2"/>
    <n v="1"/>
    <n v="0"/>
    <n v="20"/>
    <n v="202026"/>
    <s v="TaurangaSingapore"/>
    <s v="APA-APA"/>
  </r>
  <r>
    <s v="Oceania AreaTaurangaSouthern Africa and Islands AreaDurban"/>
    <s v="Yes"/>
    <s v="APA"/>
    <s v="Oceania Area"/>
    <x v="29"/>
    <s v="AFR"/>
    <s v="Southern Africa and Islands Area"/>
    <x v="40"/>
    <n v="48.5"/>
    <n v="50.5"/>
    <n v="1.87037037037037"/>
    <n v="0.5"/>
    <n v="6"/>
    <n v="0.96039603960396003"/>
    <n v="0"/>
    <n v="1"/>
    <n v="0.95026455026455003"/>
    <n v="4"/>
    <n v="5"/>
    <n v="1.25"/>
    <n v="1"/>
    <n v="2"/>
    <n v="0.8"/>
    <n v="10.5"/>
    <n v="11"/>
    <n v="1.375"/>
    <n v="0.5"/>
    <n v="4.5"/>
    <n v="0.95454545454545403"/>
    <n v="24.5"/>
    <n v="24.5"/>
    <n v="2.4500000000000002"/>
    <n v="0.5"/>
    <n v="6"/>
    <n v="1"/>
    <n v="9.5"/>
    <n v="10"/>
    <n v="2"/>
    <n v="1"/>
    <n v="3.5"/>
    <n v="0.95"/>
    <n v="2.5"/>
    <n v="2.5"/>
    <n v="1.25"/>
    <n v="1"/>
    <n v="1.5"/>
    <n v="1"/>
    <n v="17.5"/>
    <n v="18"/>
    <n v="2.25"/>
    <n v="1"/>
    <n v="5"/>
    <n v="0.97222222222222199"/>
    <n v="48.5"/>
    <n v="0"/>
    <n v="1"/>
    <n v="1"/>
    <n v="0.96039603960396003"/>
    <n v="0"/>
    <n v="1.9801980198019799E-2"/>
    <n v="1.9801980198019799E-2"/>
    <n v="3"/>
    <n v="0"/>
    <n v="27"/>
    <s v="202010 : 202025 : 202041"/>
    <s v="TaurangaDurban"/>
    <s v="APA-AFR"/>
  </r>
  <r>
    <s v="Greater China AreaDalianCentral Mediterranean AreaLa Spezia"/>
    <s v="Yes"/>
    <s v="APA"/>
    <s v="Greater China Area"/>
    <x v="45"/>
    <s v="EUR"/>
    <s v="Central Mediterranean Area"/>
    <x v="41"/>
    <n v="284.5"/>
    <n v="322"/>
    <n v="9.1999999999999993"/>
    <n v="1"/>
    <n v="26"/>
    <n v="0.88354037267080698"/>
    <n v="0"/>
    <n v="1"/>
    <n v="0.850513355139626"/>
    <n v="80"/>
    <n v="80"/>
    <n v="6.6666666666666599"/>
    <n v="3"/>
    <n v="17"/>
    <n v="1"/>
    <n v="52"/>
    <n v="64"/>
    <n v="9.1428571428571406"/>
    <n v="1"/>
    <n v="26"/>
    <n v="0.8125"/>
    <n v="118.5"/>
    <n v="124.5"/>
    <n v="12.45"/>
    <n v="1"/>
    <n v="26"/>
    <n v="0.95180722891566205"/>
    <n v="34"/>
    <n v="53.5"/>
    <n v="8.9166666666666607"/>
    <n v="1.5"/>
    <n v="17"/>
    <n v="0.63551401869158797"/>
    <n v="15"/>
    <n v="16"/>
    <n v="8"/>
    <n v="4"/>
    <n v="12"/>
    <n v="0.9375"/>
    <n v="59"/>
    <n v="78.5"/>
    <n v="8.7222222222222197"/>
    <n v="1"/>
    <n v="17"/>
    <n v="0.75159235668789803"/>
    <n v="284.5"/>
    <n v="0"/>
    <n v="2"/>
    <n v="35.5"/>
    <n v="0.88354037267080698"/>
    <n v="0"/>
    <n v="6.2111801242236003E-3"/>
    <n v="0.110248447204968"/>
    <n v="10"/>
    <n v="4"/>
    <n v="35"/>
    <s v="202020 : 202021 : 202025 : 202026 : 202032 : 202040 : 202041 : 202042 : 202043 : 202047"/>
    <s v="DalianLa Spezia"/>
    <s v="APA-EUR"/>
  </r>
  <r>
    <s v="Greater China AreaDalianCentral Mediterranean AreaKoper"/>
    <s v="Yes"/>
    <s v="APA"/>
    <s v="Greater China Area"/>
    <x v="45"/>
    <s v="EUR"/>
    <s v="Central Mediterranean Area"/>
    <x v="42"/>
    <n v="0.5"/>
    <n v="0.5"/>
    <n v="0.5"/>
    <n v="0.5"/>
    <n v="0.5"/>
    <n v="1"/>
    <n v="1"/>
    <n v="1"/>
    <n v="1"/>
    <n v="0"/>
    <n v="0"/>
    <n v="0"/>
    <n v="0"/>
    <n v="0"/>
    <n v="0"/>
    <n v="0"/>
    <n v="0"/>
    <n v="0"/>
    <n v="0"/>
    <n v="0"/>
    <n v="0"/>
    <n v="0"/>
    <n v="0"/>
    <n v="0"/>
    <n v="0"/>
    <n v="0"/>
    <n v="0"/>
    <n v="0.5"/>
    <n v="0.5"/>
    <n v="0.5"/>
    <n v="0.5"/>
    <n v="0.5"/>
    <n v="1"/>
    <n v="0"/>
    <n v="0"/>
    <n v="0"/>
    <n v="0"/>
    <n v="0"/>
    <n v="0"/>
    <n v="0.5"/>
    <n v="0.5"/>
    <n v="0.5"/>
    <n v="0.5"/>
    <n v="0.5"/>
    <n v="1"/>
    <n v="0.5"/>
    <n v="0"/>
    <n v="0"/>
    <n v="0"/>
    <n v="1"/>
    <n v="0"/>
    <n v="0"/>
    <n v="0"/>
    <n v="0"/>
    <n v="0"/>
    <n v="1"/>
    <n v="0"/>
    <s v="DalianKoper"/>
    <s v="APA-EUR"/>
  </r>
  <r>
    <s v="Greater China AreaDalianEastern Mediterranean AreaPivdennyi"/>
    <s v="Yes"/>
    <s v="APA"/>
    <s v="Greater China Area"/>
    <x v="45"/>
    <s v="EUR"/>
    <s v="Eastern Mediterranean Area"/>
    <x v="43"/>
    <n v="508"/>
    <n v="541"/>
    <n v="12.5813953488372"/>
    <n v="2"/>
    <n v="35"/>
    <n v="0.93900184842883505"/>
    <n v="0.57142857142857095"/>
    <n v="1"/>
    <n v="0.97119236350391103"/>
    <n v="83"/>
    <n v="84"/>
    <n v="6.4615384615384599"/>
    <n v="2"/>
    <n v="21"/>
    <n v="0.98809523809523803"/>
    <n v="110"/>
    <n v="115"/>
    <n v="9.5833333333333304"/>
    <n v="2"/>
    <n v="16"/>
    <n v="0.95652173913043403"/>
    <n v="168"/>
    <n v="179"/>
    <n v="17.899999999999999"/>
    <n v="6"/>
    <n v="33"/>
    <n v="0.93854748603351901"/>
    <n v="147"/>
    <n v="163"/>
    <n v="20.375"/>
    <n v="7.5"/>
    <n v="35"/>
    <n v="0.90184049079754602"/>
    <n v="69"/>
    <n v="70"/>
    <n v="17.5"/>
    <n v="7.5"/>
    <n v="26"/>
    <n v="0.98571428571428499"/>
    <n v="209.5"/>
    <n v="225.5"/>
    <n v="20.5"/>
    <n v="7.5"/>
    <n v="35"/>
    <n v="0.92904656319290402"/>
    <n v="499"/>
    <n v="9"/>
    <n v="12"/>
    <n v="21"/>
    <n v="0.922365988909426"/>
    <n v="1.6635859519408502E-2"/>
    <n v="2.2181146025878E-2"/>
    <n v="3.8817005545286498E-2"/>
    <n v="5"/>
    <n v="4"/>
    <n v="43"/>
    <s v="202005 : 202019 : 202025 : 202032 : 202042"/>
    <s v="DalianPivdennyi"/>
    <s v="APA-EUR"/>
  </r>
  <r>
    <s v="Greater China AreaFuzhouScandinavia AreaAarhus"/>
    <s v="Yes"/>
    <s v="APA"/>
    <s v="Greater China Area"/>
    <x v="56"/>
    <s v="EUR"/>
    <s v="Scandinavia Area"/>
    <x v="44"/>
    <n v="530"/>
    <n v="579.5"/>
    <n v="13.797619047618999"/>
    <n v="1"/>
    <n v="48.5"/>
    <n v="0.91458153580672996"/>
    <n v="0.527272727272727"/>
    <n v="1"/>
    <n v="0.95885750146380899"/>
    <n v="112"/>
    <n v="114"/>
    <n v="8.7692307692307701"/>
    <n v="3"/>
    <n v="19"/>
    <n v="0.98245614035087703"/>
    <n v="118.5"/>
    <n v="135"/>
    <n v="11.25"/>
    <n v="5.5"/>
    <n v="27.5"/>
    <n v="0.87777777777777699"/>
    <n v="202.5"/>
    <n v="222.5"/>
    <n v="22.25"/>
    <n v="7.5"/>
    <n v="48"/>
    <n v="0.91011235955056102"/>
    <n v="97"/>
    <n v="108"/>
    <n v="15.4285714285714"/>
    <n v="1"/>
    <n v="48.5"/>
    <n v="0.89814814814814803"/>
    <n v="10.5"/>
    <n v="10.5"/>
    <n v="3.5"/>
    <n v="1"/>
    <n v="5.5"/>
    <n v="1"/>
    <n v="167"/>
    <n v="178"/>
    <n v="17.8"/>
    <n v="1"/>
    <n v="48.5"/>
    <n v="0.93820224719101097"/>
    <n v="527"/>
    <n v="3"/>
    <n v="19"/>
    <n v="30.5"/>
    <n v="0.90940465918895497"/>
    <n v="5.17687661777394E-3"/>
    <n v="3.2786885245901599E-2"/>
    <n v="5.2631578947368397E-2"/>
    <n v="8"/>
    <n v="4"/>
    <n v="42"/>
    <s v="202002 : 202010 : 202021 : 202025 : 202026 : 202032 : 202040 : 202042"/>
    <s v="FuzhouAarhus"/>
    <s v="APA-EUR"/>
  </r>
  <r>
    <s v="Greater China AreaFuzhouScandinavia AreaGothenburg"/>
    <s v="Yes"/>
    <s v="APA"/>
    <s v="Greater China Area"/>
    <x v="56"/>
    <s v="EUR"/>
    <s v="Scandinavia Area"/>
    <x v="45"/>
    <n v="125"/>
    <n v="125"/>
    <n v="3.2894736842105199"/>
    <n v="1"/>
    <n v="9"/>
    <n v="1"/>
    <n v="1"/>
    <n v="1"/>
    <n v="1"/>
    <n v="43"/>
    <n v="43"/>
    <n v="4.3"/>
    <n v="2"/>
    <n v="9"/>
    <n v="1"/>
    <n v="47"/>
    <n v="47"/>
    <n v="4.7"/>
    <n v="2"/>
    <n v="9"/>
    <n v="1"/>
    <n v="21"/>
    <n v="21"/>
    <n v="1.9090909090909001"/>
    <n v="1"/>
    <n v="5"/>
    <n v="1"/>
    <n v="14"/>
    <n v="14"/>
    <n v="2"/>
    <n v="1"/>
    <n v="5"/>
    <n v="1"/>
    <n v="9"/>
    <n v="9"/>
    <n v="2.25"/>
    <n v="1"/>
    <n v="5"/>
    <n v="1"/>
    <n v="18"/>
    <n v="18"/>
    <n v="1.63636363636363"/>
    <n v="1"/>
    <n v="5"/>
    <n v="1"/>
    <n v="119"/>
    <n v="6"/>
    <n v="0"/>
    <n v="0"/>
    <n v="0.95199999999999996"/>
    <n v="4.8000000000000001E-2"/>
    <n v="0"/>
    <n v="0"/>
    <n v="0"/>
    <n v="0"/>
    <n v="38"/>
    <n v="0"/>
    <s v="FuzhouGothenburg"/>
    <s v="APA-EUR"/>
  </r>
  <r>
    <s v="Greater China AreaFuzhouSouth West Europe AreaFos sur Mer"/>
    <s v="Yes"/>
    <s v="APA"/>
    <s v="Greater China Area"/>
    <x v="56"/>
    <s v="EUR"/>
    <s v="South West Europe Area"/>
    <x v="46"/>
    <n v="162"/>
    <n v="166"/>
    <n v="3.6888888888888798"/>
    <n v="2"/>
    <n v="6"/>
    <n v="0.97590361445783103"/>
    <n v="0.5"/>
    <n v="1"/>
    <n v="0.97777777777777697"/>
    <n v="67"/>
    <n v="67"/>
    <n v="5.1538461538461497"/>
    <n v="3"/>
    <n v="6"/>
    <n v="1"/>
    <n v="37"/>
    <n v="39"/>
    <n v="3.25"/>
    <n v="2"/>
    <n v="6"/>
    <n v="0.94871794871794801"/>
    <n v="32"/>
    <n v="32"/>
    <n v="2.4615384615384599"/>
    <n v="2"/>
    <n v="5"/>
    <n v="1"/>
    <n v="26"/>
    <n v="28"/>
    <n v="4"/>
    <n v="2"/>
    <n v="5"/>
    <n v="0.92857142857142805"/>
    <n v="18"/>
    <n v="18"/>
    <n v="4.5"/>
    <n v="3"/>
    <n v="5"/>
    <n v="1"/>
    <n v="42"/>
    <n v="44"/>
    <n v="3.6666666666666599"/>
    <n v="2"/>
    <n v="5"/>
    <n v="0.95454545454545403"/>
    <n v="160"/>
    <n v="2"/>
    <n v="0"/>
    <n v="4"/>
    <n v="0.96385542168674698"/>
    <n v="1.20481927710843E-2"/>
    <n v="0"/>
    <n v="2.40963855421686E-2"/>
    <n v="2"/>
    <n v="1"/>
    <n v="45"/>
    <s v="202021 : 202041"/>
    <s v="FuzhouFos sur Mer"/>
    <s v="APA-EUR"/>
  </r>
  <r>
    <s v="Greater China AreaKaohsiungCentral Mediterranean AreaKoper"/>
    <s v="Yes"/>
    <s v="APA"/>
    <s v="Greater China Area"/>
    <x v="57"/>
    <s v="EUR"/>
    <s v="Central Mediterranean Area"/>
    <x v="42"/>
    <n v="1563"/>
    <n v="1563"/>
    <n v="33.255319148936103"/>
    <n v="9"/>
    <n v="45"/>
    <n v="1"/>
    <n v="1"/>
    <n v="1"/>
    <n v="1"/>
    <n v="449"/>
    <n v="449"/>
    <n v="34.538461538461497"/>
    <n v="9"/>
    <n v="44"/>
    <n v="1"/>
    <n v="380"/>
    <n v="380"/>
    <n v="29.230769230769202"/>
    <n v="26"/>
    <n v="34"/>
    <n v="1"/>
    <n v="408"/>
    <n v="408"/>
    <n v="31.384615384615302"/>
    <n v="20"/>
    <n v="44"/>
    <n v="1"/>
    <n v="326"/>
    <n v="326"/>
    <n v="40.75"/>
    <n v="37"/>
    <n v="45"/>
    <n v="1"/>
    <n v="164"/>
    <n v="164"/>
    <n v="41"/>
    <n v="37"/>
    <n v="44"/>
    <n v="1"/>
    <n v="524"/>
    <n v="524"/>
    <n v="40.307692307692299"/>
    <n v="31"/>
    <n v="45"/>
    <n v="1"/>
    <n v="1490"/>
    <n v="73"/>
    <n v="0"/>
    <n v="0"/>
    <n v="0.95329494561740202"/>
    <n v="4.6705054382597498E-2"/>
    <n v="0"/>
    <n v="0"/>
    <n v="0"/>
    <n v="0"/>
    <n v="47"/>
    <n v="0"/>
    <s v="KaohsiungKoper"/>
    <s v="APA-EUR"/>
  </r>
  <r>
    <s v="Greater China AreaNansha New PortScandinavia AreaAarhus"/>
    <s v="Yes"/>
    <s v="APA"/>
    <s v="Greater China Area"/>
    <x v="58"/>
    <s v="EUR"/>
    <s v="Scandinavia Area"/>
    <x v="44"/>
    <n v="2225"/>
    <n v="2225"/>
    <n v="49.4444444444444"/>
    <n v="7"/>
    <n v="106"/>
    <n v="1"/>
    <n v="1"/>
    <n v="1"/>
    <n v="1"/>
    <n v="424"/>
    <n v="424"/>
    <n v="35.3333333333333"/>
    <n v="7"/>
    <n v="61"/>
    <n v="1"/>
    <n v="775"/>
    <n v="775"/>
    <n v="59.615384615384599"/>
    <n v="49"/>
    <n v="69"/>
    <n v="1"/>
    <n v="583"/>
    <n v="583"/>
    <n v="44.846153846153797"/>
    <n v="35"/>
    <n v="60"/>
    <n v="1"/>
    <n v="443"/>
    <n v="443"/>
    <n v="63.285714285714199"/>
    <n v="46"/>
    <n v="106"/>
    <n v="1"/>
    <n v="229"/>
    <n v="229"/>
    <n v="76.3333333333333"/>
    <n v="56"/>
    <n v="106"/>
    <n v="1"/>
    <n v="687"/>
    <n v="687"/>
    <n v="57.25"/>
    <n v="43"/>
    <n v="106"/>
    <n v="1"/>
    <n v="2123"/>
    <n v="102"/>
    <n v="0"/>
    <n v="0"/>
    <n v="0.95415730337078597"/>
    <n v="4.5842696629213399E-2"/>
    <n v="0"/>
    <n v="0"/>
    <n v="0"/>
    <n v="0"/>
    <n v="45"/>
    <n v="0"/>
    <s v="Nansha New PortAarhus"/>
    <s v="APA-EUR"/>
  </r>
  <r>
    <s v="Greater China AreaNingboScandinavia AreaKristiansand"/>
    <s v="Yes"/>
    <s v="APA"/>
    <s v="Greater China Area"/>
    <x v="6"/>
    <s v="EUR"/>
    <s v="Scandinavia Area"/>
    <x v="47"/>
    <n v="11"/>
    <n v="11"/>
    <n v="1.375"/>
    <n v="1"/>
    <n v="3"/>
    <n v="1"/>
    <n v="1"/>
    <n v="1"/>
    <n v="1"/>
    <n v="2"/>
    <n v="2"/>
    <n v="1"/>
    <n v="1"/>
    <n v="1"/>
    <n v="1"/>
    <n v="2"/>
    <n v="2"/>
    <n v="1"/>
    <n v="1"/>
    <n v="1"/>
    <n v="1"/>
    <n v="0"/>
    <n v="0"/>
    <n v="0"/>
    <n v="0"/>
    <n v="0"/>
    <n v="0"/>
    <n v="7"/>
    <n v="7"/>
    <n v="1.75"/>
    <n v="1"/>
    <n v="3"/>
    <n v="1"/>
    <n v="6"/>
    <n v="6"/>
    <n v="2"/>
    <n v="1"/>
    <n v="3"/>
    <n v="1"/>
    <n v="7"/>
    <n v="7"/>
    <n v="1.75"/>
    <n v="1"/>
    <n v="3"/>
    <n v="1"/>
    <n v="8"/>
    <n v="3"/>
    <n v="0"/>
    <n v="0"/>
    <n v="0.72727272727272696"/>
    <n v="0.27272727272727199"/>
    <n v="0"/>
    <n v="0"/>
    <n v="0"/>
    <n v="0"/>
    <n v="8"/>
    <n v="0"/>
    <s v="NingboKristiansand"/>
    <s v="APA-EUR"/>
  </r>
  <r>
    <s v="Greater China AreaShanghaiEastern Europe AreaNovorossiysk"/>
    <s v="Yes"/>
    <s v="APA"/>
    <s v="Greater China Area"/>
    <x v="1"/>
    <s v="EUR"/>
    <s v="Eastern Europe Area"/>
    <x v="48"/>
    <n v="21"/>
    <n v="22"/>
    <n v="2.2000000000000002"/>
    <n v="1"/>
    <n v="6"/>
    <n v="0.95454545454545403"/>
    <n v="0"/>
    <n v="1"/>
    <n v="0.9"/>
    <n v="16"/>
    <n v="16"/>
    <n v="3.2"/>
    <n v="2"/>
    <n v="6"/>
    <n v="1"/>
    <n v="0"/>
    <n v="0"/>
    <n v="0"/>
    <n v="0"/>
    <n v="0"/>
    <n v="0"/>
    <n v="1"/>
    <n v="1"/>
    <n v="1"/>
    <n v="1"/>
    <n v="1"/>
    <n v="1"/>
    <n v="4"/>
    <n v="5"/>
    <n v="1.25"/>
    <n v="1"/>
    <n v="2"/>
    <n v="0.8"/>
    <n v="2"/>
    <n v="3"/>
    <n v="1.5"/>
    <n v="1"/>
    <n v="2"/>
    <n v="0.66666666666666596"/>
    <n v="4"/>
    <n v="5"/>
    <n v="1.25"/>
    <n v="1"/>
    <n v="2"/>
    <n v="0.8"/>
    <n v="13"/>
    <n v="8"/>
    <n v="0"/>
    <n v="1"/>
    <n v="0.59090909090909005"/>
    <n v="0.36363636363636298"/>
    <n v="0"/>
    <n v="4.54545454545454E-2"/>
    <n v="1"/>
    <n v="0"/>
    <n v="10"/>
    <n v="202045"/>
    <s v="ShanghaiNovorossiysk"/>
    <s v="APA-EUR"/>
  </r>
  <r>
    <s v="Greater China AreaShanghaiEastern Mediterranean AreaPivdennyi"/>
    <s v="Yes"/>
    <s v="APA"/>
    <s v="Greater China Area"/>
    <x v="1"/>
    <s v="EUR"/>
    <s v="Eastern Mediterranean Area"/>
    <x v="43"/>
    <n v="3"/>
    <n v="3"/>
    <n v="1.5"/>
    <n v="1"/>
    <n v="2"/>
    <n v="1"/>
    <n v="1"/>
    <n v="1"/>
    <n v="1"/>
    <n v="1"/>
    <n v="1"/>
    <n v="1"/>
    <n v="1"/>
    <n v="1"/>
    <n v="1"/>
    <n v="0"/>
    <n v="0"/>
    <n v="0"/>
    <n v="0"/>
    <n v="0"/>
    <n v="0"/>
    <n v="0"/>
    <n v="0"/>
    <n v="0"/>
    <n v="0"/>
    <n v="0"/>
    <n v="0"/>
    <n v="2"/>
    <n v="2"/>
    <n v="2"/>
    <n v="2"/>
    <n v="2"/>
    <n v="1"/>
    <n v="0"/>
    <n v="0"/>
    <n v="0"/>
    <n v="0"/>
    <n v="0"/>
    <n v="0"/>
    <n v="2"/>
    <n v="2"/>
    <n v="2"/>
    <n v="2"/>
    <n v="2"/>
    <n v="1"/>
    <n v="2"/>
    <n v="1"/>
    <n v="0"/>
    <n v="0"/>
    <n v="0.66666666666666596"/>
    <n v="0.33333333333333298"/>
    <n v="0"/>
    <n v="0"/>
    <n v="0"/>
    <n v="0"/>
    <n v="2"/>
    <n v="0"/>
    <s v="ShanghaiPivdennyi"/>
    <s v="APA-EUR"/>
  </r>
  <r>
    <s v="Greater China AreaShanghaiNorth West Continent AreaWilhelmshaven"/>
    <s v="Yes"/>
    <s v="APA"/>
    <s v="Greater China Area"/>
    <x v="1"/>
    <s v="EUR"/>
    <s v="North West Continent Area"/>
    <x v="49"/>
    <n v="835"/>
    <n v="888"/>
    <n v="19.3043478260869"/>
    <n v="1"/>
    <n v="64"/>
    <n v="0.94031531531531498"/>
    <n v="0.4"/>
    <n v="1"/>
    <n v="0.95667011732229101"/>
    <n v="178"/>
    <n v="189"/>
    <n v="14.538461538461499"/>
    <n v="1"/>
    <n v="42"/>
    <n v="0.94179894179894097"/>
    <n v="293"/>
    <n v="332"/>
    <n v="27.6666666666666"/>
    <n v="12"/>
    <n v="64"/>
    <n v="0.88253012048192703"/>
    <n v="301"/>
    <n v="304"/>
    <n v="23.384615384615302"/>
    <n v="16"/>
    <n v="37"/>
    <n v="0.99013157894736803"/>
    <n v="63"/>
    <n v="63"/>
    <n v="7.875"/>
    <n v="1"/>
    <n v="17"/>
    <n v="1"/>
    <n v="14"/>
    <n v="14"/>
    <n v="3.5"/>
    <n v="1"/>
    <n v="5"/>
    <n v="1"/>
    <n v="202"/>
    <n v="204"/>
    <n v="15.692307692307599"/>
    <n v="1"/>
    <n v="37"/>
    <n v="0.99019607843137203"/>
    <n v="570"/>
    <n v="265"/>
    <n v="0"/>
    <n v="53"/>
    <n v="0.641891891891891"/>
    <n v="0.29842342342342298"/>
    <n v="0"/>
    <n v="5.9684684684684602E-2"/>
    <n v="6"/>
    <n v="4"/>
    <n v="46"/>
    <s v="202001 : 202005 : 202013 : 202014 : 202019 : 202023"/>
    <s v="ShanghaiWilhelmshaven"/>
    <s v="APA-EUR"/>
  </r>
  <r>
    <s v="Greater China AreaShanghaiScandinavia AreaAarhus"/>
    <s v="Yes"/>
    <s v="APA"/>
    <s v="Greater China Area"/>
    <x v="1"/>
    <s v="EUR"/>
    <s v="Scandinavia Area"/>
    <x v="44"/>
    <n v="4.5"/>
    <n v="4.5"/>
    <n v="1.125"/>
    <n v="0.5"/>
    <n v="2"/>
    <n v="1"/>
    <n v="1"/>
    <n v="1"/>
    <n v="1"/>
    <n v="1"/>
    <n v="1"/>
    <n v="1"/>
    <n v="1"/>
    <n v="1"/>
    <n v="1"/>
    <n v="0.5"/>
    <n v="0.5"/>
    <n v="0.5"/>
    <n v="0.5"/>
    <n v="0.5"/>
    <n v="1"/>
    <n v="2"/>
    <n v="2"/>
    <n v="2"/>
    <n v="2"/>
    <n v="2"/>
    <n v="1"/>
    <n v="1"/>
    <n v="1"/>
    <n v="1"/>
    <n v="1"/>
    <n v="1"/>
    <n v="1"/>
    <n v="1"/>
    <n v="1"/>
    <n v="1"/>
    <n v="1"/>
    <n v="1"/>
    <n v="1"/>
    <n v="1"/>
    <n v="1"/>
    <n v="1"/>
    <n v="1"/>
    <n v="1"/>
    <n v="1"/>
    <n v="1"/>
    <n v="3.5"/>
    <n v="0"/>
    <n v="0"/>
    <n v="0.22222222222222199"/>
    <n v="0.77777777777777701"/>
    <n v="0"/>
    <n v="0"/>
    <n v="0"/>
    <n v="0"/>
    <n v="4"/>
    <n v="0"/>
    <s v="ShanghaiAarhus"/>
    <s v="APA-EUR"/>
  </r>
  <r>
    <s v="Greater China AreaShanghaiIndia and Bangladesh AreaEnnore"/>
    <s v="Yes"/>
    <s v="APA"/>
    <s v="Greater China Area"/>
    <x v="1"/>
    <s v="WCA"/>
    <s v="India and Bangladesh Area"/>
    <x v="50"/>
    <n v="3.5"/>
    <n v="3.5"/>
    <n v="1.1666666666666601"/>
    <n v="0.5"/>
    <n v="2"/>
    <n v="1"/>
    <n v="1"/>
    <n v="1"/>
    <n v="1"/>
    <n v="0"/>
    <n v="0"/>
    <n v="0"/>
    <n v="0"/>
    <n v="0"/>
    <n v="0"/>
    <n v="0"/>
    <n v="0"/>
    <n v="0"/>
    <n v="0"/>
    <n v="0"/>
    <n v="0"/>
    <n v="2.5"/>
    <n v="2.5"/>
    <n v="1.25"/>
    <n v="0.5"/>
    <n v="2"/>
    <n v="1"/>
    <n v="1"/>
    <n v="1"/>
    <n v="1"/>
    <n v="1"/>
    <n v="1"/>
    <n v="1"/>
    <n v="0"/>
    <n v="0"/>
    <n v="0"/>
    <n v="0"/>
    <n v="0"/>
    <n v="0"/>
    <n v="3"/>
    <n v="3"/>
    <n v="1.5"/>
    <n v="1"/>
    <n v="2"/>
    <n v="1"/>
    <n v="3.5"/>
    <n v="0"/>
    <n v="0"/>
    <n v="0"/>
    <n v="1"/>
    <n v="0"/>
    <n v="0"/>
    <n v="0"/>
    <n v="0"/>
    <n v="0"/>
    <n v="3"/>
    <n v="0"/>
    <s v="ShanghaiEnnore"/>
    <s v="APA-WCA"/>
  </r>
  <r>
    <s v="Greater China AreaShekouEastern Mediterranean AreaPivdennyi"/>
    <s v="Yes"/>
    <s v="APA"/>
    <s v="Greater China Area"/>
    <x v="59"/>
    <s v="EUR"/>
    <s v="Eastern Mediterranean Area"/>
    <x v="43"/>
    <n v="728"/>
    <n v="750"/>
    <n v="17.045454545454501"/>
    <n v="1"/>
    <n v="49"/>
    <n v="0.97066666666666601"/>
    <n v="0.27272727272727199"/>
    <n v="1"/>
    <n v="0.96881430258053602"/>
    <n v="311"/>
    <n v="311"/>
    <n v="23.923076923076898"/>
    <n v="2"/>
    <n v="42"/>
    <n v="1"/>
    <n v="134"/>
    <n v="136"/>
    <n v="11.3333333333333"/>
    <n v="1"/>
    <n v="45"/>
    <n v="0.98529411764705799"/>
    <n v="237"/>
    <n v="257"/>
    <n v="21.4166666666666"/>
    <n v="8"/>
    <n v="49"/>
    <n v="0.92217898832684797"/>
    <n v="46"/>
    <n v="46"/>
    <n v="6.5714285714285703"/>
    <n v="5"/>
    <n v="8"/>
    <n v="1"/>
    <n v="24"/>
    <n v="24"/>
    <n v="6"/>
    <n v="5"/>
    <n v="7"/>
    <n v="1"/>
    <n v="117"/>
    <n v="125"/>
    <n v="10.4166666666666"/>
    <n v="5"/>
    <n v="31"/>
    <n v="0.93600000000000005"/>
    <n v="634"/>
    <n v="94"/>
    <n v="8"/>
    <n v="14"/>
    <n v="0.84533333333333305"/>
    <n v="0.12533333333333299"/>
    <n v="1.06666666666666E-2"/>
    <n v="1.8666666666666599E-2"/>
    <n v="3"/>
    <n v="0"/>
    <n v="44"/>
    <s v="202016 : 202033 : 202039"/>
    <s v="ShekouPivdennyi"/>
    <s v="APA-EUR"/>
  </r>
  <r>
    <s v="Greater China AreaXingangCentral Mediterranean AreaKoper"/>
    <s v="Yes"/>
    <s v="APA"/>
    <s v="Greater China Area"/>
    <x v="26"/>
    <s v="EUR"/>
    <s v="Central Mediterranean Area"/>
    <x v="42"/>
    <n v="1151"/>
    <n v="1208"/>
    <n v="27.4545454545454"/>
    <n v="1"/>
    <n v="136"/>
    <n v="0.95281456953642296"/>
    <n v="0.14285714285714199"/>
    <n v="1"/>
    <n v="0.95170029898818997"/>
    <n v="412"/>
    <n v="449"/>
    <n v="34.538461538461497"/>
    <n v="3"/>
    <n v="85"/>
    <n v="0.91759465478841795"/>
    <n v="458"/>
    <n v="460"/>
    <n v="38.3333333333333"/>
    <n v="3"/>
    <n v="136"/>
    <n v="0.99565217391304295"/>
    <n v="215"/>
    <n v="233"/>
    <n v="19.4166666666666"/>
    <n v="1"/>
    <n v="49"/>
    <n v="0.92274678111587904"/>
    <n v="66"/>
    <n v="66"/>
    <n v="9.4285714285714199"/>
    <n v="5"/>
    <n v="24"/>
    <n v="1"/>
    <n v="29"/>
    <n v="29"/>
    <n v="7.25"/>
    <n v="5"/>
    <n v="10"/>
    <n v="1"/>
    <n v="105"/>
    <n v="117"/>
    <n v="10.636363636363599"/>
    <n v="5"/>
    <n v="24"/>
    <n v="0.89743589743589702"/>
    <n v="839"/>
    <n v="312"/>
    <n v="12"/>
    <n v="45"/>
    <n v="0.69453642384105896"/>
    <n v="0.258278145695364"/>
    <n v="9.9337748344370796E-3"/>
    <n v="3.7251655629138999E-2"/>
    <n v="6"/>
    <n v="2"/>
    <n v="44"/>
    <s v="202003 : 202010 : 202012 : 202032 : 202038 : 202039"/>
    <s v="XingangKoper"/>
    <s v="APA-EUR"/>
  </r>
  <r>
    <s v="Greater China AreaXingangEastern Europe AreaNovorossiysk"/>
    <s v="Yes"/>
    <s v="APA"/>
    <s v="Greater China Area"/>
    <x v="26"/>
    <s v="EUR"/>
    <s v="Eastern Europe Area"/>
    <x v="48"/>
    <n v="1147"/>
    <n v="1171"/>
    <n v="33.457142857142799"/>
    <n v="1"/>
    <n v="93"/>
    <n v="0.97950469684030705"/>
    <n v="0"/>
    <n v="1"/>
    <n v="0.95311181223580099"/>
    <n v="305"/>
    <n v="324"/>
    <n v="32.4"/>
    <n v="8"/>
    <n v="93"/>
    <n v="0.94135802469135799"/>
    <n v="369"/>
    <n v="372"/>
    <n v="33.818181818181799"/>
    <n v="1"/>
    <n v="62"/>
    <n v="0.99193548387096697"/>
    <n v="275"/>
    <n v="277"/>
    <n v="30.7777777777777"/>
    <n v="14"/>
    <n v="55"/>
    <n v="0.99277978339350104"/>
    <n v="198"/>
    <n v="198"/>
    <n v="39.6"/>
    <n v="5"/>
    <n v="72"/>
    <n v="1"/>
    <n v="115"/>
    <n v="115"/>
    <n v="38.3333333333333"/>
    <n v="5"/>
    <n v="72"/>
    <n v="1"/>
    <n v="369"/>
    <n v="370"/>
    <n v="41.1111111111111"/>
    <n v="5"/>
    <n v="72"/>
    <n v="0.99729729729729699"/>
    <n v="1133"/>
    <n v="14"/>
    <n v="1"/>
    <n v="23"/>
    <n v="0.96754910333048605"/>
    <n v="1.1955593509820599E-2"/>
    <n v="8.5397096498718999E-4"/>
    <n v="1.9641332194705301E-2"/>
    <n v="4"/>
    <n v="5"/>
    <n v="35"/>
    <s v="202002 : 202012 : 202020 : 202032"/>
    <s v="XingangNovorossiysk"/>
    <s v="APA-EUR"/>
  </r>
  <r>
    <s v="Greater China AreaXingangScandinavia AreaAarhus"/>
    <s v="Yes"/>
    <s v="APA"/>
    <s v="Greater China Area"/>
    <x v="26"/>
    <s v="EUR"/>
    <s v="Scandinavia Area"/>
    <x v="44"/>
    <n v="510.5"/>
    <n v="524.5"/>
    <n v="14.9857142857142"/>
    <n v="1"/>
    <n v="38"/>
    <n v="0.97330791229742597"/>
    <n v="0.41176470588235198"/>
    <n v="1"/>
    <n v="0.97568307322929104"/>
    <n v="135"/>
    <n v="138"/>
    <n v="13.8"/>
    <n v="4"/>
    <n v="25"/>
    <n v="0.97826086956521696"/>
    <n v="193"/>
    <n v="193"/>
    <n v="16.0833333333333"/>
    <n v="1"/>
    <n v="38"/>
    <n v="1"/>
    <n v="169"/>
    <n v="180"/>
    <n v="16.363636363636299"/>
    <n v="2"/>
    <n v="35"/>
    <n v="0.938888888888888"/>
    <n v="13.5"/>
    <n v="13.5"/>
    <n v="6.75"/>
    <n v="5.5"/>
    <n v="8"/>
    <n v="1"/>
    <n v="8"/>
    <n v="8"/>
    <n v="8"/>
    <n v="8"/>
    <n v="8"/>
    <n v="1"/>
    <n v="44.5"/>
    <n v="45.5"/>
    <n v="7.5833333333333304"/>
    <n v="2"/>
    <n v="12"/>
    <n v="0.97802197802197799"/>
    <n v="470.5"/>
    <n v="40"/>
    <n v="1"/>
    <n v="13"/>
    <n v="0.89704480457578595"/>
    <n v="7.6263107721639606E-2"/>
    <n v="1.9065776930409901E-3"/>
    <n v="2.4785510009532798E-2"/>
    <n v="3"/>
    <n v="0"/>
    <n v="35"/>
    <s v="202012 : 202033 : 202038"/>
    <s v="XingangAarhus"/>
    <s v="APA-EUR"/>
  </r>
  <r>
    <s v="North East Asia AreaBusanCentral Mediterranean AreaTrieste"/>
    <s v="Yes"/>
    <s v="APA"/>
    <s v="North East Asia Area"/>
    <x v="0"/>
    <s v="EUR"/>
    <s v="Central Mediterranean Area"/>
    <x v="51"/>
    <n v="9293.5"/>
    <n v="9334"/>
    <n v="202.91304347825999"/>
    <n v="130"/>
    <n v="502"/>
    <n v="0.99566102421255598"/>
    <n v="0.914556962025316"/>
    <n v="1"/>
    <n v="0.99663484594793705"/>
    <n v="2986"/>
    <n v="3013"/>
    <n v="251.083333333333"/>
    <n v="141"/>
    <n v="502"/>
    <n v="0.99103883172917295"/>
    <n v="2630"/>
    <n v="2640"/>
    <n v="203.07692307692301"/>
    <n v="141"/>
    <n v="265"/>
    <n v="0.99621212121212099"/>
    <n v="2113.5"/>
    <n v="2116"/>
    <n v="162.76923076923001"/>
    <n v="130"/>
    <n v="200"/>
    <n v="0.99881852551984796"/>
    <n v="1564"/>
    <n v="1565"/>
    <n v="195.625"/>
    <n v="171"/>
    <n v="214"/>
    <n v="0.99936102236421698"/>
    <n v="788"/>
    <n v="789"/>
    <n v="197.25"/>
    <n v="171"/>
    <n v="214"/>
    <n v="0.99873257287705897"/>
    <n v="2503"/>
    <n v="2506.5"/>
    <n v="192.80769230769201"/>
    <n v="166"/>
    <n v="214"/>
    <n v="0.99860363056054202"/>
    <n v="6876.5"/>
    <n v="2417"/>
    <n v="0"/>
    <n v="40.5"/>
    <n v="0.736715234626098"/>
    <n v="0.25894578958645798"/>
    <n v="0"/>
    <n v="4.3389757874437501E-3"/>
    <n v="1"/>
    <n v="0"/>
    <n v="46"/>
    <n v="202006"/>
    <s v="BusanTrieste"/>
    <s v="APA-EUR"/>
  </r>
  <r>
    <s v="North East Asia AreaBusanCentral Mediterranean AreaKoper"/>
    <s v="Yes"/>
    <s v="APA"/>
    <s v="North East Asia Area"/>
    <x v="0"/>
    <s v="EUR"/>
    <s v="Central Mediterranean Area"/>
    <x v="42"/>
    <n v="1722"/>
    <n v="1829.5"/>
    <n v="41.579545454545404"/>
    <n v="2"/>
    <n v="109"/>
    <n v="0.941240776168352"/>
    <n v="0.47826086956521702"/>
    <n v="1"/>
    <n v="0.97352944178146394"/>
    <n v="438.5"/>
    <n v="440"/>
    <n v="33.846153846153797"/>
    <n v="10"/>
    <n v="67"/>
    <n v="0.99659090909090897"/>
    <n v="701.5"/>
    <n v="759.5"/>
    <n v="63.2916666666666"/>
    <n v="12"/>
    <n v="109"/>
    <n v="0.92363396971691902"/>
    <n v="394"/>
    <n v="442"/>
    <n v="40.181818181818102"/>
    <n v="14"/>
    <n v="92"/>
    <n v="0.89140271493212597"/>
    <n v="188"/>
    <n v="188"/>
    <n v="23.5"/>
    <n v="2"/>
    <n v="41"/>
    <n v="1"/>
    <n v="75"/>
    <n v="75"/>
    <n v="18.75"/>
    <n v="2"/>
    <n v="38"/>
    <n v="1"/>
    <n v="328"/>
    <n v="328"/>
    <n v="27.3333333333333"/>
    <n v="2"/>
    <n v="47"/>
    <n v="1"/>
    <n v="1689"/>
    <n v="33"/>
    <n v="48"/>
    <n v="59.5"/>
    <n v="0.923203060945613"/>
    <n v="1.80377152227384E-2"/>
    <n v="2.62366766876195E-2"/>
    <n v="3.2522547144028399E-2"/>
    <n v="3"/>
    <n v="1"/>
    <n v="44"/>
    <s v="202007 : 202022 : 202033"/>
    <s v="BusanKoper"/>
    <s v="APA-EUR"/>
  </r>
  <r>
    <s v="North East Asia AreaBusanEastern Mediterranean AreaIskenderun"/>
    <s v="Yes"/>
    <s v="APA"/>
    <s v="North East Asia Area"/>
    <x v="0"/>
    <s v="EUR"/>
    <s v="Eastern Mediterranean Area"/>
    <x v="52"/>
    <n v="470"/>
    <n v="509"/>
    <n v="11.837209302325499"/>
    <n v="2"/>
    <n v="28"/>
    <n v="0.92337917485265197"/>
    <n v="0.42857142857142799"/>
    <n v="1"/>
    <n v="0.95025572940532199"/>
    <n v="165"/>
    <n v="169"/>
    <n v="13"/>
    <n v="5"/>
    <n v="27"/>
    <n v="0.976331360946745"/>
    <n v="151"/>
    <n v="170"/>
    <n v="14.1666666666666"/>
    <n v="2"/>
    <n v="28"/>
    <n v="0.88823529411764701"/>
    <n v="114"/>
    <n v="125"/>
    <n v="11.363636363636299"/>
    <n v="2"/>
    <n v="23"/>
    <n v="0.91200000000000003"/>
    <n v="40"/>
    <n v="45"/>
    <n v="6.4285714285714199"/>
    <n v="5"/>
    <n v="10"/>
    <n v="0.88888888888888795"/>
    <n v="20"/>
    <n v="20"/>
    <n v="6.6666666666666599"/>
    <n v="5"/>
    <n v="10"/>
    <n v="1"/>
    <n v="83"/>
    <n v="88"/>
    <n v="8"/>
    <n v="5"/>
    <n v="14"/>
    <n v="0.94318181818181801"/>
    <n v="463"/>
    <n v="7"/>
    <n v="11"/>
    <n v="28"/>
    <n v="0.90962671905697401"/>
    <n v="1.37524557956778E-2"/>
    <n v="2.16110019646365E-2"/>
    <n v="5.50098231827112E-2"/>
    <n v="5"/>
    <n v="3"/>
    <n v="43"/>
    <s v="202008 : 202019 : 202023 : 202033 : 202040"/>
    <s v="BusanIskenderun"/>
    <s v="APA-EUR"/>
  </r>
  <r>
    <s v="North East Asia AreaBusanEastern Mediterranean AreaMersin"/>
    <s v="Yes"/>
    <s v="APA"/>
    <s v="North East Asia Area"/>
    <x v="0"/>
    <s v="EUR"/>
    <s v="Eastern Mediterranean Area"/>
    <x v="53"/>
    <n v="3493.5"/>
    <n v="3814"/>
    <n v="95.35"/>
    <n v="1"/>
    <n v="205"/>
    <n v="0.91596748820136298"/>
    <n v="0"/>
    <n v="1"/>
    <n v="0.91143939359781201"/>
    <n v="1059"/>
    <n v="1163"/>
    <n v="105.72727272727199"/>
    <n v="1"/>
    <n v="205"/>
    <n v="0.91057609630266501"/>
    <n v="1070.5"/>
    <n v="1157"/>
    <n v="105.181818181818"/>
    <n v="52"/>
    <n v="186"/>
    <n v="0.92523768366464998"/>
    <n v="913.5"/>
    <n v="993.5"/>
    <n v="90.318181818181799"/>
    <n v="69"/>
    <n v="149"/>
    <n v="0.91947659788626002"/>
    <n v="450.5"/>
    <n v="500.5"/>
    <n v="71.5"/>
    <n v="46"/>
    <n v="143"/>
    <n v="0.90009990009990004"/>
    <n v="150"/>
    <n v="198"/>
    <n v="66"/>
    <n v="46"/>
    <n v="98"/>
    <n v="0.75757575757575701"/>
    <n v="782.5"/>
    <n v="833.5"/>
    <n v="75.772727272727195"/>
    <n v="46"/>
    <n v="143"/>
    <n v="0.93881223755248899"/>
    <n v="3419.5"/>
    <n v="74"/>
    <n v="99"/>
    <n v="221.5"/>
    <n v="0.89656528578919703"/>
    <n v="1.9402202412165701E-2"/>
    <n v="2.5957000524383801E-2"/>
    <n v="5.80755112742527E-2"/>
    <n v="5"/>
    <n v="5"/>
    <n v="40"/>
    <s v="202001 : 202002 : 202022 : 202033 : 202046"/>
    <s v="BusanMersin"/>
    <s v="APA-EUR"/>
  </r>
  <r>
    <s v="North East Asia AreaGwangyangScandinavia AreaAarhus"/>
    <s v="Yes"/>
    <s v="APA"/>
    <s v="North East Asia Area"/>
    <x v="60"/>
    <s v="EUR"/>
    <s v="Scandinavia Area"/>
    <x v="44"/>
    <n v="1428"/>
    <n v="1636"/>
    <n v="41.948717948717899"/>
    <n v="10"/>
    <n v="95"/>
    <n v="0.87286063569682104"/>
    <n v="0"/>
    <n v="1"/>
    <n v="0.89292462942976503"/>
    <n v="405"/>
    <n v="513"/>
    <n v="46.636363636363598"/>
    <n v="25"/>
    <n v="63"/>
    <n v="0.78947368421052599"/>
    <n v="324"/>
    <n v="353"/>
    <n v="35.299999999999997"/>
    <n v="10"/>
    <n v="75"/>
    <n v="0.91784702549575004"/>
    <n v="408"/>
    <n v="442"/>
    <n v="36.8333333333333"/>
    <n v="26"/>
    <n v="62"/>
    <n v="0.92307692307692302"/>
    <n v="291"/>
    <n v="328"/>
    <n v="54.6666666666666"/>
    <n v="30"/>
    <n v="95"/>
    <n v="0.88719512195121897"/>
    <n v="132"/>
    <n v="169"/>
    <n v="56.3333333333333"/>
    <n v="43"/>
    <n v="75"/>
    <n v="0.781065088757396"/>
    <n v="444"/>
    <n v="481"/>
    <n v="43.727272727272698"/>
    <n v="26"/>
    <n v="95"/>
    <n v="0.92307692307692302"/>
    <n v="1134"/>
    <n v="294"/>
    <n v="3"/>
    <n v="205"/>
    <n v="0.69315403422982802"/>
    <n v="0.17970660146699199"/>
    <n v="1.83374083129584E-3"/>
    <n v="0.12530562347188201"/>
    <n v="8"/>
    <n v="1"/>
    <n v="39"/>
    <s v="202003 : 202004 : 202006 : 202007 : 202009 : 202023 : 202034 : 202046"/>
    <s v="GwangyangAarhus"/>
    <s v="APA-EUR"/>
  </r>
  <r>
    <s v="North East Asia AreaInchonIndia and Bangladesh AreaVisakhapatnam"/>
    <s v="Yes"/>
    <s v="APA"/>
    <s v="North East Asia Area"/>
    <x v="61"/>
    <s v="WCA"/>
    <s v="India and Bangladesh Area"/>
    <x v="54"/>
    <n v="1"/>
    <n v="1"/>
    <n v="1"/>
    <n v="1"/>
    <n v="1"/>
    <n v="1"/>
    <n v="1"/>
    <n v="1"/>
    <n v="1"/>
    <n v="0"/>
    <n v="0"/>
    <n v="0"/>
    <n v="0"/>
    <n v="0"/>
    <n v="0"/>
    <n v="0"/>
    <n v="0"/>
    <n v="0"/>
    <n v="0"/>
    <n v="0"/>
    <n v="0"/>
    <n v="0"/>
    <n v="0"/>
    <n v="0"/>
    <n v="0"/>
    <n v="0"/>
    <n v="0"/>
    <n v="1"/>
    <n v="1"/>
    <n v="1"/>
    <n v="1"/>
    <n v="1"/>
    <n v="1"/>
    <n v="1"/>
    <n v="1"/>
    <n v="1"/>
    <n v="1"/>
    <n v="1"/>
    <n v="1"/>
    <n v="1"/>
    <n v="1"/>
    <n v="1"/>
    <n v="1"/>
    <n v="1"/>
    <n v="1"/>
    <n v="0"/>
    <n v="1"/>
    <n v="0"/>
    <n v="0"/>
    <n v="0"/>
    <n v="1"/>
    <n v="0"/>
    <n v="0"/>
    <n v="0"/>
    <n v="0"/>
    <n v="1"/>
    <n v="0"/>
    <s v="InchonVisakhapatnam"/>
    <s v="APA-WCA"/>
  </r>
  <r>
    <s v="Thailand Malaysia and SingaporeLaem ChabangCentral Mediterranean AreaKoper"/>
    <s v="Yes"/>
    <s v="APA"/>
    <s v="Thailand Malaysia and Singapore"/>
    <x v="23"/>
    <s v="EUR"/>
    <s v="Central Mediterranean Area"/>
    <x v="42"/>
    <n v="535"/>
    <n v="546.5"/>
    <n v="12.1444444444444"/>
    <n v="1"/>
    <n v="41"/>
    <n v="0.97895699908508604"/>
    <n v="0.5"/>
    <n v="1"/>
    <n v="0.97317039036337205"/>
    <n v="137"/>
    <n v="139"/>
    <n v="10.692307692307599"/>
    <n v="2"/>
    <n v="23"/>
    <n v="0.985611510791366"/>
    <n v="79"/>
    <n v="85.5"/>
    <n v="6.5769230769230704"/>
    <n v="1"/>
    <n v="18"/>
    <n v="0.92397660818713401"/>
    <n v="150"/>
    <n v="152"/>
    <n v="13.818181818181801"/>
    <n v="8"/>
    <n v="24"/>
    <n v="0.98684210526315697"/>
    <n v="169"/>
    <n v="170"/>
    <n v="21.25"/>
    <n v="10"/>
    <n v="41"/>
    <n v="0.994117647058823"/>
    <n v="63.5"/>
    <n v="63.5"/>
    <n v="15.875"/>
    <n v="10"/>
    <n v="20"/>
    <n v="1"/>
    <n v="220"/>
    <n v="222"/>
    <n v="18.5"/>
    <n v="9"/>
    <n v="41"/>
    <n v="0.99099099099099097"/>
    <n v="531"/>
    <n v="4"/>
    <n v="2"/>
    <n v="9.5"/>
    <n v="0.97163769441903003"/>
    <n v="7.3193046660567198E-3"/>
    <n v="3.6596523330283599E-3"/>
    <n v="1.73833485818847E-2"/>
    <n v="7"/>
    <n v="4"/>
    <n v="45"/>
    <s v="202005 : 202008 : 202016 : 202023 : 202030 : 202037 : 202042"/>
    <s v="Laem ChabangKoper"/>
    <s v="APA-EUR"/>
  </r>
  <r>
    <s v="Thailand Malaysia and SingaporeLaem ChabangScandinavia AreaAarhus"/>
    <s v="Yes"/>
    <s v="APA"/>
    <s v="Thailand Malaysia and Singapore"/>
    <x v="23"/>
    <s v="EUR"/>
    <s v="Scandinavia Area"/>
    <x v="44"/>
    <n v="2600.5"/>
    <n v="2653.5"/>
    <n v="56.457446808510603"/>
    <n v="4"/>
    <n v="159.5"/>
    <n v="0.980026380252496"/>
    <n v="0"/>
    <n v="1"/>
    <n v="0.97214593837018104"/>
    <n v="759"/>
    <n v="808"/>
    <n v="62.153846153846096"/>
    <n v="4"/>
    <n v="159.5"/>
    <n v="0.93935643564356397"/>
    <n v="873.5"/>
    <n v="877.5"/>
    <n v="67.5"/>
    <n v="29.5"/>
    <n v="142"/>
    <n v="0.99544159544159505"/>
    <n v="702"/>
    <n v="702"/>
    <n v="54"/>
    <n v="30"/>
    <n v="88"/>
    <n v="1"/>
    <n v="266"/>
    <n v="266"/>
    <n v="33.25"/>
    <n v="30"/>
    <n v="36"/>
    <n v="1"/>
    <n v="137.5"/>
    <n v="137.5"/>
    <n v="34.375"/>
    <n v="30.5"/>
    <n v="36"/>
    <n v="1"/>
    <n v="462"/>
    <n v="462"/>
    <n v="35.538461538461497"/>
    <n v="30"/>
    <n v="50"/>
    <n v="1"/>
    <n v="2538.5"/>
    <n v="62"/>
    <n v="33"/>
    <n v="20"/>
    <n v="0.95666101375541701"/>
    <n v="2.33653664970793E-2"/>
    <n v="1.2436404748445399E-2"/>
    <n v="7.5372149990578403E-3"/>
    <n v="2"/>
    <n v="0"/>
    <n v="47"/>
    <s v="202005 : 202007"/>
    <s v="Laem ChabangAarhus"/>
    <s v="APA-EUR"/>
  </r>
  <r>
    <s v="Thailand Malaysia and SingaporeLaem ChabangScandinavia AreaGothenburg"/>
    <s v="Yes"/>
    <s v="APA"/>
    <s v="Thailand Malaysia and Singapore"/>
    <x v="23"/>
    <s v="EUR"/>
    <s v="Scandinavia Area"/>
    <x v="45"/>
    <n v="95"/>
    <n v="95"/>
    <n v="2.2093023255813899"/>
    <n v="1"/>
    <n v="5"/>
    <n v="1"/>
    <n v="1"/>
    <n v="1"/>
    <n v="1"/>
    <n v="25"/>
    <n v="25"/>
    <n v="2.0833333333333299"/>
    <n v="1"/>
    <n v="5"/>
    <n v="1"/>
    <n v="34"/>
    <n v="34"/>
    <n v="2.8333333333333299"/>
    <n v="1"/>
    <n v="5"/>
    <n v="1"/>
    <n v="18"/>
    <n v="18"/>
    <n v="1.63636363636363"/>
    <n v="1"/>
    <n v="3"/>
    <n v="1"/>
    <n v="18"/>
    <n v="18"/>
    <n v="2.25"/>
    <n v="1"/>
    <n v="4"/>
    <n v="1"/>
    <n v="8"/>
    <n v="8"/>
    <n v="2"/>
    <n v="1"/>
    <n v="3"/>
    <n v="1"/>
    <n v="26"/>
    <n v="26"/>
    <n v="2.1666666666666599"/>
    <n v="1"/>
    <n v="4"/>
    <n v="1"/>
    <n v="48"/>
    <n v="47"/>
    <n v="0"/>
    <n v="0"/>
    <n v="0.50526315789473597"/>
    <n v="0.49473684210526298"/>
    <n v="0"/>
    <n v="0"/>
    <n v="0"/>
    <n v="0"/>
    <n v="43"/>
    <n v="0"/>
    <s v="Laem ChabangGothenburg"/>
    <s v="APA-EUR"/>
  </r>
  <r>
    <s v="Thailand Malaysia and SingaporeLaem ChabangIndia and Bangladesh AreaVisakhapatnam"/>
    <s v="Yes"/>
    <s v="APA"/>
    <s v="Thailand Malaysia and Singapore"/>
    <x v="23"/>
    <s v="WCA"/>
    <s v="India and Bangladesh Area"/>
    <x v="54"/>
    <n v="46"/>
    <n v="51"/>
    <n v="1.88888888888888"/>
    <n v="1"/>
    <n v="7"/>
    <n v="0.90196078431372495"/>
    <n v="0"/>
    <n v="1"/>
    <n v="0.90432098765432001"/>
    <n v="20"/>
    <n v="21"/>
    <n v="1.6153846153846101"/>
    <n v="1"/>
    <n v="4"/>
    <n v="0.952380952380952"/>
    <n v="19"/>
    <n v="20"/>
    <n v="2.8571428571428501"/>
    <n v="1"/>
    <n v="7"/>
    <n v="0.95"/>
    <n v="5"/>
    <n v="7"/>
    <n v="1.4"/>
    <n v="1"/>
    <n v="2"/>
    <n v="0.71428571428571397"/>
    <n v="2"/>
    <n v="3"/>
    <n v="1.5"/>
    <n v="1"/>
    <n v="2"/>
    <n v="0.66666666666666596"/>
    <n v="0"/>
    <n v="1"/>
    <n v="1"/>
    <n v="1"/>
    <n v="1"/>
    <n v="0"/>
    <n v="2"/>
    <n v="5"/>
    <n v="1.6666666666666601"/>
    <n v="1"/>
    <n v="2"/>
    <n v="0.4"/>
    <n v="44"/>
    <n v="2"/>
    <n v="1"/>
    <n v="4"/>
    <n v="0.86274509803921495"/>
    <n v="3.9215686274509803E-2"/>
    <n v="1.9607843137254902E-2"/>
    <n v="7.8431372549019607E-2"/>
    <n v="4"/>
    <n v="1"/>
    <n v="27"/>
    <s v="202010 : 202022 : 202039 : 202044"/>
    <s v="Laem ChabangVisakhapatnam"/>
    <s v="APA-WCA"/>
  </r>
  <r>
    <s v="Thailand Malaysia and SingaporePort KlangCentral Mediterranean AreaKoper"/>
    <s v="Yes"/>
    <s v="APA"/>
    <s v="Thailand Malaysia and Singapore"/>
    <x v="35"/>
    <s v="EUR"/>
    <s v="Central Mediterranean Area"/>
    <x v="42"/>
    <n v="33.5"/>
    <n v="34.5"/>
    <n v="1.32692307692307"/>
    <n v="1"/>
    <n v="3"/>
    <n v="0.97101449275362295"/>
    <n v="0.33333333333333298"/>
    <n v="1"/>
    <n v="0.97435897435897401"/>
    <n v="8"/>
    <n v="8"/>
    <n v="1.3333333333333299"/>
    <n v="1"/>
    <n v="3"/>
    <n v="1"/>
    <n v="8"/>
    <n v="8"/>
    <n v="1.1428571428571399"/>
    <n v="1"/>
    <n v="2"/>
    <n v="1"/>
    <n v="4.5"/>
    <n v="5.5"/>
    <n v="1.1000000000000001"/>
    <n v="1"/>
    <n v="1.5"/>
    <n v="0.81818181818181801"/>
    <n v="13"/>
    <n v="13"/>
    <n v="1.625"/>
    <n v="1"/>
    <n v="2"/>
    <n v="1"/>
    <n v="7"/>
    <n v="7"/>
    <n v="1.75"/>
    <n v="1"/>
    <n v="2"/>
    <n v="1"/>
    <n v="13.5"/>
    <n v="14.5"/>
    <n v="1.6111111111111101"/>
    <n v="1"/>
    <n v="2"/>
    <n v="0.93103448275862"/>
    <n v="33.5"/>
    <n v="0"/>
    <n v="0"/>
    <n v="1"/>
    <n v="0.97101449275362295"/>
    <n v="0"/>
    <n v="0"/>
    <n v="2.8985507246376802E-2"/>
    <n v="1"/>
    <n v="0"/>
    <n v="26"/>
    <n v="202039"/>
    <s v="Port KlangKoper"/>
    <s v="APA-EUR"/>
  </r>
  <r>
    <s v="Thailand Malaysia and SingaporePort KlangEastern Mediterranean AreaIskenderun"/>
    <s v="Yes"/>
    <s v="APA"/>
    <s v="Thailand Malaysia and Singapore"/>
    <x v="35"/>
    <s v="EUR"/>
    <s v="Eastern Mediterranean Area"/>
    <x v="52"/>
    <n v="16"/>
    <n v="16"/>
    <n v="1.1428571428571399"/>
    <n v="1"/>
    <n v="2"/>
    <n v="1"/>
    <n v="1"/>
    <n v="1"/>
    <n v="1"/>
    <n v="3"/>
    <n v="3"/>
    <n v="1"/>
    <n v="1"/>
    <n v="1"/>
    <n v="1"/>
    <n v="12"/>
    <n v="12"/>
    <n v="1.2"/>
    <n v="1"/>
    <n v="2"/>
    <n v="1"/>
    <n v="1"/>
    <n v="1"/>
    <n v="1"/>
    <n v="1"/>
    <n v="1"/>
    <n v="1"/>
    <n v="0"/>
    <n v="0"/>
    <n v="0"/>
    <n v="0"/>
    <n v="0"/>
    <n v="0"/>
    <n v="0"/>
    <n v="0"/>
    <n v="0"/>
    <n v="0"/>
    <n v="0"/>
    <n v="0"/>
    <n v="0"/>
    <n v="0"/>
    <n v="0"/>
    <n v="0"/>
    <n v="0"/>
    <n v="0"/>
    <n v="16"/>
    <n v="0"/>
    <n v="0"/>
    <n v="0"/>
    <n v="1"/>
    <n v="0"/>
    <n v="0"/>
    <n v="0"/>
    <n v="0"/>
    <n v="0"/>
    <n v="14"/>
    <n v="0"/>
    <s v="Port KlangIskenderun"/>
    <s v="APA-EUR"/>
  </r>
  <r>
    <s v="Thailand Malaysia and SingaporeSingaporeCentral Mediterranean AreaKoper"/>
    <s v="Yes"/>
    <s v="APA"/>
    <s v="Thailand Malaysia and Singapore"/>
    <x v="62"/>
    <s v="EUR"/>
    <s v="Central Mediterranean Area"/>
    <x v="42"/>
    <n v="142"/>
    <n v="151"/>
    <n v="3.87179487179487"/>
    <n v="1"/>
    <n v="10"/>
    <n v="0.94039735099337696"/>
    <n v="0"/>
    <n v="1"/>
    <n v="0.94871794871794801"/>
    <n v="51"/>
    <n v="51"/>
    <n v="4.25"/>
    <n v="2"/>
    <n v="10"/>
    <n v="1"/>
    <n v="33"/>
    <n v="33"/>
    <n v="2.75"/>
    <n v="1"/>
    <n v="6"/>
    <n v="1"/>
    <n v="25"/>
    <n v="34"/>
    <n v="4.25"/>
    <n v="2"/>
    <n v="7"/>
    <n v="0.73529411764705799"/>
    <n v="33"/>
    <n v="33"/>
    <n v="4.71428571428571"/>
    <n v="2"/>
    <n v="7"/>
    <n v="1"/>
    <n v="20"/>
    <n v="20"/>
    <n v="5"/>
    <n v="4"/>
    <n v="6"/>
    <n v="1"/>
    <n v="45"/>
    <n v="51"/>
    <n v="4.6363636363636296"/>
    <n v="2"/>
    <n v="7"/>
    <n v="0.88235294117647001"/>
    <n v="117"/>
    <n v="25"/>
    <n v="5"/>
    <n v="4"/>
    <n v="0.77483443708609201"/>
    <n v="0.165562913907284"/>
    <n v="3.3112582781456901E-2"/>
    <n v="2.64900662251655E-2"/>
    <n v="4"/>
    <n v="1"/>
    <n v="39"/>
    <s v="202032 : 202035 : 202038 : 202039"/>
    <s v="SingaporeKoper"/>
    <s v="APA-EUR"/>
  </r>
  <r>
    <s v="Thailand Malaysia and SingaporeTanjung PelepasScandinavia AreaAarhus"/>
    <s v="Yes"/>
    <s v="APA"/>
    <s v="Thailand Malaysia and Singapore"/>
    <x v="27"/>
    <s v="EUR"/>
    <s v="Scandinavia Area"/>
    <x v="44"/>
    <n v="10"/>
    <n v="11"/>
    <n v="1.8333333333333299"/>
    <n v="1"/>
    <n v="3"/>
    <n v="0.90909090909090895"/>
    <n v="0"/>
    <n v="1"/>
    <n v="0.83333333333333304"/>
    <n v="0"/>
    <n v="0"/>
    <n v="0"/>
    <n v="0"/>
    <n v="0"/>
    <n v="0"/>
    <n v="2"/>
    <n v="2"/>
    <n v="2"/>
    <n v="2"/>
    <n v="2"/>
    <n v="1"/>
    <n v="7"/>
    <n v="7"/>
    <n v="2.3333333333333299"/>
    <n v="1.5"/>
    <n v="3"/>
    <n v="1"/>
    <n v="1"/>
    <n v="2"/>
    <n v="1"/>
    <n v="1"/>
    <n v="1"/>
    <n v="0.5"/>
    <n v="1"/>
    <n v="1"/>
    <n v="1"/>
    <n v="1"/>
    <n v="1"/>
    <n v="1"/>
    <n v="3.5"/>
    <n v="4.5"/>
    <n v="1.5"/>
    <n v="1"/>
    <n v="2.5"/>
    <n v="0.77777777777777701"/>
    <n v="7"/>
    <n v="3"/>
    <n v="0"/>
    <n v="1"/>
    <n v="0.63636363636363602"/>
    <n v="0.27272727272727199"/>
    <n v="0"/>
    <n v="9.0909090909090898E-2"/>
    <n v="1"/>
    <n v="1"/>
    <n v="6"/>
    <n v="202040"/>
    <s v="Tanjung PelepasAarhus"/>
    <s v="APA-EUR"/>
  </r>
  <r>
    <s v="Thailand Malaysia and SingaporeTanjung PelepasScandinavia AreaGothenburg"/>
    <s v="Yes"/>
    <s v="APA"/>
    <s v="Thailand Malaysia and Singapore"/>
    <x v="27"/>
    <s v="EUR"/>
    <s v="Scandinavia Area"/>
    <x v="45"/>
    <n v="216"/>
    <n v="234"/>
    <n v="6.3243243243243201"/>
    <n v="1"/>
    <n v="27"/>
    <n v="0.92307692307692302"/>
    <n v="0.48148148148148101"/>
    <n v="1"/>
    <n v="0.97118547118547105"/>
    <n v="148"/>
    <n v="163"/>
    <n v="12.538461538461499"/>
    <n v="2"/>
    <n v="27"/>
    <n v="0.90797546012269903"/>
    <n v="47"/>
    <n v="50"/>
    <n v="4.1666666666666599"/>
    <n v="1"/>
    <n v="14"/>
    <n v="0.94"/>
    <n v="16"/>
    <n v="16"/>
    <n v="1.7777777777777699"/>
    <n v="1"/>
    <n v="4"/>
    <n v="1"/>
    <n v="5"/>
    <n v="5"/>
    <n v="1.6666666666666601"/>
    <n v="1"/>
    <n v="3"/>
    <n v="1"/>
    <n v="2"/>
    <n v="2"/>
    <n v="1"/>
    <n v="1"/>
    <n v="1"/>
    <n v="1"/>
    <n v="9"/>
    <n v="9"/>
    <n v="1.5"/>
    <n v="1"/>
    <n v="3"/>
    <n v="1"/>
    <n v="196"/>
    <n v="20"/>
    <n v="0"/>
    <n v="18"/>
    <n v="0.83760683760683696"/>
    <n v="8.5470085470085402E-2"/>
    <n v="0"/>
    <n v="7.69230769230769E-2"/>
    <n v="4"/>
    <n v="3"/>
    <n v="37"/>
    <s v="202004 : 202005 : 202014 : 202025"/>
    <s v="Tanjung PelepasGothenburg"/>
    <s v="APA-EUR"/>
  </r>
  <r>
    <s v="Thailand Malaysia and SingaporeTanjung PelepasIndia and Bangladesh AreaEnnore"/>
    <s v="Yes"/>
    <s v="APA"/>
    <s v="Thailand Malaysia and Singapore"/>
    <x v="27"/>
    <s v="WCA"/>
    <s v="India and Bangladesh Area"/>
    <x v="50"/>
    <n v="511.5"/>
    <n v="520.5"/>
    <n v="11.3152173913043"/>
    <n v="1"/>
    <n v="29"/>
    <n v="0.98270893371757895"/>
    <n v="0.58823529411764697"/>
    <n v="1"/>
    <n v="0.98909123869437798"/>
    <n v="132"/>
    <n v="140"/>
    <n v="10.769230769230701"/>
    <n v="1"/>
    <n v="29"/>
    <n v="0.94285714285714195"/>
    <n v="176"/>
    <n v="177"/>
    <n v="13.615384615384601"/>
    <n v="9"/>
    <n v="18"/>
    <n v="0.99435028248587498"/>
    <n v="129.5"/>
    <n v="129.5"/>
    <n v="10.7916666666666"/>
    <n v="6"/>
    <n v="16"/>
    <n v="1"/>
    <n v="74"/>
    <n v="74"/>
    <n v="9.25"/>
    <n v="6"/>
    <n v="21"/>
    <n v="1"/>
    <n v="31"/>
    <n v="31"/>
    <n v="7.75"/>
    <n v="6"/>
    <n v="10"/>
    <n v="1"/>
    <n v="105"/>
    <n v="105"/>
    <n v="8.75"/>
    <n v="6"/>
    <n v="21"/>
    <n v="1"/>
    <n v="510.5"/>
    <n v="1"/>
    <n v="7"/>
    <n v="2"/>
    <n v="0.98078770413064298"/>
    <n v="1.9212295869356301E-3"/>
    <n v="1.34486071085494E-2"/>
    <n v="3.8424591738712701E-3"/>
    <n v="2"/>
    <n v="1"/>
    <n v="46"/>
    <s v="202008 : 202024"/>
    <s v="Tanjung PelepasEnnore"/>
    <s v="APA-WCA"/>
  </r>
  <r>
    <s v="Vietnam Cambodia and Myanmar AreaHaiphongUnited Kingdom and Ireland AreaSouthampton"/>
    <s v="Yes"/>
    <s v="APA"/>
    <s v="Vietnam Cambodia and Myanmar Area"/>
    <x v="63"/>
    <s v="EUR"/>
    <s v="United Kingdom and Ireland Area"/>
    <x v="55"/>
    <n v="32"/>
    <n v="33"/>
    <n v="1.4347826086956501"/>
    <n v="1"/>
    <n v="4"/>
    <n v="0.96969696969696895"/>
    <n v="0.5"/>
    <n v="1"/>
    <n v="0.97826086956521696"/>
    <n v="10"/>
    <n v="11"/>
    <n v="1.375"/>
    <n v="1"/>
    <n v="2"/>
    <n v="0.90909090909090895"/>
    <n v="5"/>
    <n v="5"/>
    <n v="1"/>
    <n v="1"/>
    <n v="1"/>
    <n v="1"/>
    <n v="14"/>
    <n v="14"/>
    <n v="1.55555555555555"/>
    <n v="1"/>
    <n v="4"/>
    <n v="1"/>
    <n v="3"/>
    <n v="3"/>
    <n v="3"/>
    <n v="3"/>
    <n v="3"/>
    <n v="1"/>
    <n v="0"/>
    <n v="0"/>
    <n v="0"/>
    <n v="0"/>
    <n v="0"/>
    <n v="0"/>
    <n v="9"/>
    <n v="9"/>
    <n v="2.25"/>
    <n v="1"/>
    <n v="4"/>
    <n v="1"/>
    <n v="24"/>
    <n v="8"/>
    <n v="0"/>
    <n v="1"/>
    <n v="0.72727272727272696"/>
    <n v="0.24242424242424199"/>
    <n v="0"/>
    <n v="3.03030303030303E-2"/>
    <n v="1"/>
    <n v="0"/>
    <n v="23"/>
    <n v="202010"/>
    <s v="HaiphongSouthampton"/>
    <s v="APA-EUR"/>
  </r>
  <r>
    <s v="Vietnam Cambodia and Myanmar AreaHo Chi Minh CitySouth West Europe AreaAlicante"/>
    <s v="Yes"/>
    <s v="APA"/>
    <s v="Vietnam Cambodia and Myanmar Area"/>
    <x v="64"/>
    <s v="EUR"/>
    <s v="South West Europe Area"/>
    <x v="56"/>
    <n v="185"/>
    <n v="191"/>
    <n v="4.1521739130434696"/>
    <n v="1"/>
    <n v="14"/>
    <n v="0.96858638743455405"/>
    <n v="0"/>
    <n v="1"/>
    <n v="0.95833333333333304"/>
    <n v="80"/>
    <n v="85"/>
    <n v="6.5384615384615303"/>
    <n v="1"/>
    <n v="14"/>
    <n v="0.94117647058823495"/>
    <n v="43"/>
    <n v="44"/>
    <n v="3.3846153846153801"/>
    <n v="2"/>
    <n v="6"/>
    <n v="0.97727272727272696"/>
    <n v="48"/>
    <n v="48"/>
    <n v="3.6923076923076898"/>
    <n v="2"/>
    <n v="6"/>
    <n v="1"/>
    <n v="14"/>
    <n v="14"/>
    <n v="2"/>
    <n v="1"/>
    <n v="4"/>
    <n v="1"/>
    <n v="10"/>
    <n v="10"/>
    <n v="2.5"/>
    <n v="1"/>
    <n v="4"/>
    <n v="1"/>
    <n v="28"/>
    <n v="28"/>
    <n v="2.3333333333333299"/>
    <n v="1"/>
    <n v="4"/>
    <n v="1"/>
    <n v="165"/>
    <n v="20"/>
    <n v="0"/>
    <n v="6"/>
    <n v="0.86387434554973797"/>
    <n v="0.104712041884816"/>
    <n v="0"/>
    <n v="3.1413612565444997E-2"/>
    <n v="4"/>
    <n v="0"/>
    <n v="46"/>
    <s v="202006 : 202007 : 202013 : 202016"/>
    <s v="Ho Chi Minh CityAlicante"/>
    <s v="APA-EUR"/>
  </r>
  <r>
    <s v="Vietnam Cambodia and Myanmar AreaSihanoukvilleSouth West Europe AreaValencia"/>
    <s v="Yes"/>
    <s v="APA"/>
    <s v="Vietnam Cambodia and Myanmar Area"/>
    <x v="28"/>
    <s v="EUR"/>
    <s v="South West Europe Area"/>
    <x v="57"/>
    <n v="406"/>
    <n v="424"/>
    <n v="9.6363636363636296"/>
    <n v="1"/>
    <n v="33"/>
    <n v="0.95754716981132004"/>
    <n v="0.66666666666666596"/>
    <n v="1"/>
    <n v="0.96599670444497998"/>
    <n v="110"/>
    <n v="111"/>
    <n v="8.5384615384615294"/>
    <n v="3"/>
    <n v="13"/>
    <n v="0.99099099099099097"/>
    <n v="159"/>
    <n v="171"/>
    <n v="14.25"/>
    <n v="3"/>
    <n v="33"/>
    <n v="0.929824561403508"/>
    <n v="114"/>
    <n v="118"/>
    <n v="9.8333333333333304"/>
    <n v="2"/>
    <n v="29"/>
    <n v="0.96610169491525399"/>
    <n v="23"/>
    <n v="24"/>
    <n v="3.4285714285714199"/>
    <n v="1"/>
    <n v="7"/>
    <n v="0.95833333333333304"/>
    <n v="15"/>
    <n v="15"/>
    <n v="3.75"/>
    <n v="1"/>
    <n v="7"/>
    <n v="1"/>
    <n v="49"/>
    <n v="50"/>
    <n v="4.5454545454545396"/>
    <n v="1"/>
    <n v="11"/>
    <n v="0.98"/>
    <n v="391"/>
    <n v="15"/>
    <n v="3"/>
    <n v="15"/>
    <n v="0.92216981132075404"/>
    <n v="3.5377358490566002E-2"/>
    <n v="7.0754716981131999E-3"/>
    <n v="3.5377358490566002E-2"/>
    <n v="9"/>
    <n v="6"/>
    <n v="44"/>
    <s v="202008 : 202015 : 202016 : 202021 : 202022 : 202023 : 202027 : 202032 : 202041"/>
    <s v="SihanoukvilleValencia"/>
    <s v="APA-EUR"/>
  </r>
  <r>
    <s v="Central Mediterranean AreaKoperGreater China AreaDalian"/>
    <s v="Yes"/>
    <s v="EUR"/>
    <s v="Central Mediterranean Area"/>
    <x v="65"/>
    <s v="APA"/>
    <s v="Greater China Area"/>
    <x v="58"/>
    <n v="13"/>
    <n v="13"/>
    <n v="6.5"/>
    <n v="5"/>
    <n v="8"/>
    <n v="1"/>
    <n v="1"/>
    <n v="1"/>
    <n v="1"/>
    <n v="0"/>
    <n v="0"/>
    <n v="0"/>
    <n v="0"/>
    <n v="0"/>
    <n v="0"/>
    <n v="0"/>
    <n v="0"/>
    <n v="0"/>
    <n v="0"/>
    <n v="0"/>
    <n v="0"/>
    <n v="0"/>
    <n v="0"/>
    <n v="0"/>
    <n v="0"/>
    <n v="0"/>
    <n v="0"/>
    <n v="13"/>
    <n v="13"/>
    <n v="6.5"/>
    <n v="5"/>
    <n v="8"/>
    <n v="1"/>
    <n v="13"/>
    <n v="13"/>
    <n v="6.5"/>
    <n v="5"/>
    <n v="8"/>
    <n v="1"/>
    <n v="13"/>
    <n v="13"/>
    <n v="6.5"/>
    <n v="5"/>
    <n v="8"/>
    <n v="1"/>
    <n v="13"/>
    <n v="0"/>
    <n v="0"/>
    <n v="0"/>
    <n v="1"/>
    <n v="0"/>
    <n v="0"/>
    <n v="0"/>
    <n v="0"/>
    <n v="0"/>
    <n v="2"/>
    <n v="0"/>
    <s v="KoperDalian"/>
    <s v="EUR-APA"/>
  </r>
  <r>
    <s v="Central Mediterranean AreaKoperGreater China AreaXingang"/>
    <s v="Yes"/>
    <s v="EUR"/>
    <s v="Central Mediterranean Area"/>
    <x v="65"/>
    <s v="APA"/>
    <s v="Greater China Area"/>
    <x v="7"/>
    <n v="1"/>
    <n v="1"/>
    <n v="0.5"/>
    <n v="0.5"/>
    <n v="0.5"/>
    <n v="1"/>
    <n v="1"/>
    <n v="1"/>
    <n v="1"/>
    <n v="0.5"/>
    <n v="0.5"/>
    <n v="0.5"/>
    <n v="0.5"/>
    <n v="0.5"/>
    <n v="1"/>
    <n v="0"/>
    <n v="0"/>
    <n v="0"/>
    <n v="0"/>
    <n v="0"/>
    <n v="0"/>
    <n v="0"/>
    <n v="0"/>
    <n v="0"/>
    <n v="0"/>
    <n v="0"/>
    <n v="0"/>
    <n v="0.5"/>
    <n v="0.5"/>
    <n v="0.5"/>
    <n v="0.5"/>
    <n v="0.5"/>
    <n v="1"/>
    <n v="0.5"/>
    <n v="0.5"/>
    <n v="0.5"/>
    <n v="0.5"/>
    <n v="0.5"/>
    <n v="1"/>
    <n v="0.5"/>
    <n v="0.5"/>
    <n v="0.5"/>
    <n v="0.5"/>
    <n v="0.5"/>
    <n v="1"/>
    <n v="1"/>
    <n v="0"/>
    <n v="0"/>
    <n v="0"/>
    <n v="1"/>
    <n v="0"/>
    <n v="0"/>
    <n v="0"/>
    <n v="0"/>
    <n v="0"/>
    <n v="2"/>
    <n v="0"/>
    <s v="KoperXingang"/>
    <s v="EUR-APA"/>
  </r>
  <r>
    <s v="Central Mediterranean AreaKoperSaudi Arabia AreaBahrain"/>
    <s v="Yes"/>
    <s v="EUR"/>
    <s v="Central Mediterranean Area"/>
    <x v="65"/>
    <s v="WCA"/>
    <s v="Saudi Arabia Area"/>
    <x v="59"/>
    <n v="147"/>
    <n v="148"/>
    <n v="3.2173913043478199"/>
    <n v="1"/>
    <n v="6"/>
    <n v="0.99324324324324298"/>
    <n v="0.83333333333333304"/>
    <n v="1"/>
    <n v="0.99637681159420299"/>
    <n v="40"/>
    <n v="40"/>
    <n v="3.07692307692307"/>
    <n v="2"/>
    <n v="5"/>
    <n v="1"/>
    <n v="32"/>
    <n v="32"/>
    <n v="2.6666666666666599"/>
    <n v="2"/>
    <n v="3"/>
    <n v="1"/>
    <n v="38"/>
    <n v="38"/>
    <n v="2.9230769230769198"/>
    <n v="1"/>
    <n v="5"/>
    <n v="1"/>
    <n v="37"/>
    <n v="38"/>
    <n v="4.75"/>
    <n v="4"/>
    <n v="6"/>
    <n v="0.97368421052631504"/>
    <n v="19"/>
    <n v="19"/>
    <n v="4.75"/>
    <n v="4"/>
    <n v="5"/>
    <n v="1"/>
    <n v="57"/>
    <n v="58"/>
    <n v="4.4615384615384599"/>
    <n v="2"/>
    <n v="6"/>
    <n v="0.98275862068965503"/>
    <n v="136"/>
    <n v="11"/>
    <n v="0"/>
    <n v="1"/>
    <n v="0.91891891891891897"/>
    <n v="7.4324324324324301E-2"/>
    <n v="0"/>
    <n v="6.7567567567567502E-3"/>
    <n v="1"/>
    <n v="0"/>
    <n v="46"/>
    <n v="202040"/>
    <s v="KoperBahrain"/>
    <s v="EUR-WCA"/>
  </r>
  <r>
    <s v="Central Mediterranean AreaKoperSaudi Arabia AreaShuwaikh"/>
    <s v="Yes"/>
    <s v="EUR"/>
    <s v="Central Mediterranean Area"/>
    <x v="65"/>
    <s v="WCA"/>
    <s v="Saudi Arabia Area"/>
    <x v="60"/>
    <n v="10"/>
    <n v="10"/>
    <n v="2.5"/>
    <n v="2"/>
    <n v="4"/>
    <n v="1"/>
    <n v="1"/>
    <n v="1"/>
    <n v="1"/>
    <n v="0"/>
    <n v="0"/>
    <n v="0"/>
    <n v="0"/>
    <n v="0"/>
    <n v="0"/>
    <n v="6"/>
    <n v="6"/>
    <n v="3"/>
    <n v="2"/>
    <n v="4"/>
    <n v="1"/>
    <n v="4"/>
    <n v="4"/>
    <n v="2"/>
    <n v="2"/>
    <n v="2"/>
    <n v="1"/>
    <n v="0"/>
    <n v="0"/>
    <n v="0"/>
    <n v="0"/>
    <n v="0"/>
    <n v="0"/>
    <n v="0"/>
    <n v="0"/>
    <n v="0"/>
    <n v="0"/>
    <n v="0"/>
    <n v="0"/>
    <n v="4"/>
    <n v="4"/>
    <n v="2"/>
    <n v="2"/>
    <n v="2"/>
    <n v="1"/>
    <n v="10"/>
    <n v="0"/>
    <n v="0"/>
    <n v="0"/>
    <n v="1"/>
    <n v="0"/>
    <n v="0"/>
    <n v="0"/>
    <n v="0"/>
    <n v="0"/>
    <n v="4"/>
    <n v="0"/>
    <s v="KoperShuwaikh"/>
    <s v="EUR-WCA"/>
  </r>
  <r>
    <s v="Central Mediterranean AreaKoperSaudi Arabia AreaDammam"/>
    <s v="Yes"/>
    <s v="EUR"/>
    <s v="Central Mediterranean Area"/>
    <x v="65"/>
    <s v="WCA"/>
    <s v="Saudi Arabia Area"/>
    <x v="61"/>
    <n v="204"/>
    <n v="209"/>
    <n v="4.6444444444444404"/>
    <n v="1"/>
    <n v="10"/>
    <n v="0.97607655502392299"/>
    <n v="0.5"/>
    <n v="1"/>
    <n v="0.98888888888888804"/>
    <n v="56"/>
    <n v="61"/>
    <n v="5.0833333333333304"/>
    <n v="2"/>
    <n v="10"/>
    <n v="0.91803278688524503"/>
    <n v="57"/>
    <n v="57"/>
    <n v="4.75"/>
    <n v="3"/>
    <n v="7"/>
    <n v="1"/>
    <n v="56"/>
    <n v="56"/>
    <n v="4.3076923076923004"/>
    <n v="4"/>
    <n v="5"/>
    <n v="1"/>
    <n v="35"/>
    <n v="35"/>
    <n v="4.375"/>
    <n v="1"/>
    <n v="8"/>
    <n v="1"/>
    <n v="17"/>
    <n v="17"/>
    <n v="4.25"/>
    <n v="4"/>
    <n v="5"/>
    <n v="1"/>
    <n v="55"/>
    <n v="55"/>
    <n v="4.2307692307692299"/>
    <n v="1"/>
    <n v="8"/>
    <n v="1"/>
    <n v="187"/>
    <n v="17"/>
    <n v="5"/>
    <n v="0"/>
    <n v="0.89473684210526305"/>
    <n v="8.1339712918660198E-2"/>
    <n v="2.3923444976076499E-2"/>
    <n v="0"/>
    <n v="1"/>
    <n v="0"/>
    <n v="45"/>
    <n v="202007"/>
    <s v="KoperDammam"/>
    <s v="EUR-WCA"/>
  </r>
  <r>
    <s v="Central Mediterranean AreaKoperSaudi Arabia AreaKing Abdullah Port"/>
    <s v="Yes"/>
    <s v="EUR"/>
    <s v="Central Mediterranean Area"/>
    <x v="65"/>
    <s v="WCA"/>
    <s v="Saudi Arabia Area"/>
    <x v="62"/>
    <n v="1894"/>
    <n v="1907"/>
    <n v="40.574468085106297"/>
    <n v="1"/>
    <n v="121"/>
    <n v="0.99318300996329301"/>
    <n v="0"/>
    <n v="1"/>
    <n v="0.973407342048904"/>
    <n v="552"/>
    <n v="556"/>
    <n v="42.769230769230703"/>
    <n v="1"/>
    <n v="121"/>
    <n v="0.99280575539568305"/>
    <n v="532"/>
    <n v="532"/>
    <n v="40.923076923076898"/>
    <n v="22"/>
    <n v="62"/>
    <n v="1"/>
    <n v="451"/>
    <n v="451"/>
    <n v="34.692307692307601"/>
    <n v="17"/>
    <n v="44"/>
    <n v="1"/>
    <n v="359"/>
    <n v="368"/>
    <n v="46"/>
    <n v="37"/>
    <n v="52"/>
    <n v="0.97554347826086896"/>
    <n v="174"/>
    <n v="174"/>
    <n v="43.5"/>
    <n v="37"/>
    <n v="47"/>
    <n v="1"/>
    <n v="551"/>
    <n v="560"/>
    <n v="43.076923076923002"/>
    <n v="32"/>
    <n v="52"/>
    <n v="0.98392857142857104"/>
    <n v="1403"/>
    <n v="491"/>
    <n v="0"/>
    <n v="13"/>
    <n v="0.73571054011536396"/>
    <n v="0.25747246984792799"/>
    <n v="0"/>
    <n v="6.8169900367068704E-3"/>
    <n v="3"/>
    <n v="1"/>
    <n v="47"/>
    <s v="202008 : 202040 : 202041"/>
    <s v="KoperKing Abdullah Port"/>
    <s v="EUR-WCA"/>
  </r>
  <r>
    <s v="Central Mediterranean AreaKoperUnited Arab Emirates AreaDoha"/>
    <s v="Yes"/>
    <s v="EUR"/>
    <s v="Central Mediterranean Area"/>
    <x v="65"/>
    <s v="WCA"/>
    <s v="United Arab Emirates Area"/>
    <x v="63"/>
    <n v="164"/>
    <n v="179"/>
    <n v="4.7105263157894699"/>
    <n v="1"/>
    <n v="24"/>
    <n v="0.91620111731843501"/>
    <n v="0"/>
    <n v="1"/>
    <n v="0.93016194331983804"/>
    <n v="28"/>
    <n v="30"/>
    <n v="3"/>
    <n v="2"/>
    <n v="4"/>
    <n v="0.93333333333333302"/>
    <n v="51"/>
    <n v="61"/>
    <n v="6.1"/>
    <n v="1"/>
    <n v="24"/>
    <n v="0.83606557377049096"/>
    <n v="69"/>
    <n v="70"/>
    <n v="6.3636363636363598"/>
    <n v="1"/>
    <n v="19"/>
    <n v="0.98571428571428499"/>
    <n v="16"/>
    <n v="18"/>
    <n v="2.5714285714285698"/>
    <n v="2"/>
    <n v="4"/>
    <n v="0.88888888888888795"/>
    <n v="6"/>
    <n v="8"/>
    <n v="2.6666666666666599"/>
    <n v="2"/>
    <n v="4"/>
    <n v="0.75"/>
    <n v="38"/>
    <n v="40"/>
    <n v="3.63636363636363"/>
    <n v="2"/>
    <n v="11"/>
    <n v="0.95"/>
    <n v="148"/>
    <n v="16"/>
    <n v="2"/>
    <n v="13"/>
    <n v="0.82681564245810002"/>
    <n v="8.9385474860335198E-2"/>
    <n v="1.11731843575419E-2"/>
    <n v="7.2625698324022298E-2"/>
    <n v="5"/>
    <n v="1"/>
    <n v="38"/>
    <s v="202002 : 202022 : 202023 : 202033 : 202046"/>
    <s v="KoperDoha"/>
    <s v="EUR-WCA"/>
  </r>
  <r>
    <s v="Central Mediterranean AreaLa SpeziaSaudi Arabia AreaDammam"/>
    <s v="Yes"/>
    <s v="EUR"/>
    <s v="Central Mediterranean Area"/>
    <x v="66"/>
    <s v="WCA"/>
    <s v="Saudi Arabia Area"/>
    <x v="61"/>
    <n v="408"/>
    <n v="413"/>
    <n v="10.589743589743501"/>
    <n v="5"/>
    <n v="22"/>
    <n v="0.98789346246973297"/>
    <n v="0.375"/>
    <n v="1"/>
    <n v="0.98397435897435803"/>
    <n v="62"/>
    <n v="67"/>
    <n v="11.1666666666666"/>
    <n v="6"/>
    <n v="22"/>
    <n v="0.92537313432835799"/>
    <n v="128"/>
    <n v="128"/>
    <n v="9.8461538461538396"/>
    <n v="5"/>
    <n v="15"/>
    <n v="1"/>
    <n v="137"/>
    <n v="137"/>
    <n v="11.4166666666666"/>
    <n v="8"/>
    <n v="16"/>
    <n v="1"/>
    <n v="81"/>
    <n v="81"/>
    <n v="10.125"/>
    <n v="7"/>
    <n v="16"/>
    <n v="1"/>
    <n v="40"/>
    <n v="40"/>
    <n v="10"/>
    <n v="8"/>
    <n v="13"/>
    <n v="1"/>
    <n v="132"/>
    <n v="132"/>
    <n v="11"/>
    <n v="7"/>
    <n v="16"/>
    <n v="1"/>
    <n v="408"/>
    <n v="0"/>
    <n v="5"/>
    <n v="0"/>
    <n v="0.98789346246973297"/>
    <n v="0"/>
    <n v="1.21065375302663E-2"/>
    <n v="0"/>
    <n v="1"/>
    <n v="0"/>
    <n v="39"/>
    <n v="202008"/>
    <s v="La SpeziaDammam"/>
    <s v="EUR-WCA"/>
  </r>
  <r>
    <s v="Eastern Europe AreaGdanskGreater China AreaYantian"/>
    <s v="Yes"/>
    <s v="EUR"/>
    <s v="Eastern Europe Area"/>
    <x v="42"/>
    <s v="APA"/>
    <s v="Greater China Area"/>
    <x v="64"/>
    <n v="1731"/>
    <n v="1782"/>
    <n v="39.6"/>
    <n v="3"/>
    <n v="160"/>
    <n v="0.97138047138047101"/>
    <n v="0.68333333333333302"/>
    <n v="1"/>
    <n v="0.98983523537284301"/>
    <n v="567"/>
    <n v="616"/>
    <n v="56"/>
    <n v="4"/>
    <n v="160"/>
    <n v="0.92045454545454497"/>
    <n v="763"/>
    <n v="765"/>
    <n v="58.846153846153797"/>
    <n v="42"/>
    <n v="67"/>
    <n v="0.99738562091503202"/>
    <n v="352"/>
    <n v="352"/>
    <n v="27.076923076922998"/>
    <n v="6"/>
    <n v="68"/>
    <n v="1"/>
    <n v="49"/>
    <n v="49"/>
    <n v="6.125"/>
    <n v="3"/>
    <n v="13"/>
    <n v="1"/>
    <n v="18"/>
    <n v="18"/>
    <n v="4.5"/>
    <n v="3"/>
    <n v="6"/>
    <n v="1"/>
    <n v="102"/>
    <n v="102"/>
    <n v="7.8461538461538396"/>
    <n v="3"/>
    <n v="23"/>
    <n v="1"/>
    <n v="1697"/>
    <n v="34"/>
    <n v="0"/>
    <n v="51"/>
    <n v="0.95230078563411902"/>
    <n v="1.9079685746352399E-2"/>
    <n v="0"/>
    <n v="2.86195286195286E-2"/>
    <n v="2"/>
    <n v="3"/>
    <n v="45"/>
    <s v="202003 : 202005"/>
    <s v="GdanskYantian"/>
    <s v="EUR-APA"/>
  </r>
  <r>
    <s v="Eastern Europe AreaGdanskIndia and Bangladesh AreaVisakhapatnam"/>
    <s v="Yes"/>
    <s v="EUR"/>
    <s v="Eastern Europe Area"/>
    <x v="42"/>
    <s v="WCA"/>
    <s v="India and Bangladesh Area"/>
    <x v="54"/>
    <n v="394"/>
    <n v="401"/>
    <n v="9.3255813953488307"/>
    <n v="1"/>
    <n v="21"/>
    <n v="0.98254364089775503"/>
    <n v="0.2"/>
    <n v="1"/>
    <n v="0.97751937984496096"/>
    <n v="125"/>
    <n v="129"/>
    <n v="10.75"/>
    <n v="1"/>
    <n v="21"/>
    <n v="0.968992248062015"/>
    <n v="117"/>
    <n v="120"/>
    <n v="10.909090909090899"/>
    <n v="6"/>
    <n v="18"/>
    <n v="0.97499999999999998"/>
    <n v="98"/>
    <n v="98"/>
    <n v="8.1666666666666607"/>
    <n v="6"/>
    <n v="14"/>
    <n v="1"/>
    <n v="54"/>
    <n v="54"/>
    <n v="6.75"/>
    <n v="6"/>
    <n v="8"/>
    <n v="1"/>
    <n v="25"/>
    <n v="25"/>
    <n v="6.25"/>
    <n v="6"/>
    <n v="7"/>
    <n v="1"/>
    <n v="94"/>
    <n v="94"/>
    <n v="7.2307692307692299"/>
    <n v="6"/>
    <n v="10"/>
    <n v="1"/>
    <n v="153"/>
    <n v="241"/>
    <n v="0"/>
    <n v="7"/>
    <n v="0.38154613466334097"/>
    <n v="0.60099750623441395"/>
    <n v="0"/>
    <n v="1.7456359102244301E-2"/>
    <n v="2"/>
    <n v="0"/>
    <n v="43"/>
    <s v="202008 : 202022"/>
    <s v="GdanskVisakhapatnam"/>
    <s v="EUR-WCA"/>
  </r>
  <r>
    <s v="Eastern Europe AreaKotkaGreater China AreaXingang"/>
    <s v="Yes"/>
    <s v="EUR"/>
    <s v="Eastern Europe Area"/>
    <x v="30"/>
    <s v="APA"/>
    <s v="Greater China Area"/>
    <x v="7"/>
    <n v="13"/>
    <n v="13"/>
    <n v="2.6"/>
    <n v="1"/>
    <n v="5.5"/>
    <n v="1"/>
    <n v="1"/>
    <n v="1"/>
    <n v="1"/>
    <n v="2.5"/>
    <n v="2.5"/>
    <n v="2.5"/>
    <n v="2.5"/>
    <n v="2.5"/>
    <n v="1"/>
    <n v="5.5"/>
    <n v="5.5"/>
    <n v="5.5"/>
    <n v="5.5"/>
    <n v="5.5"/>
    <n v="1"/>
    <n v="2.5"/>
    <n v="2.5"/>
    <n v="2.5"/>
    <n v="2.5"/>
    <n v="2.5"/>
    <n v="1"/>
    <n v="2.5"/>
    <n v="2.5"/>
    <n v="1.25"/>
    <n v="1"/>
    <n v="1.5"/>
    <n v="1"/>
    <n v="2.5"/>
    <n v="2.5"/>
    <n v="1.25"/>
    <n v="1"/>
    <n v="1.5"/>
    <n v="1"/>
    <n v="2.5"/>
    <n v="2.5"/>
    <n v="1.25"/>
    <n v="1"/>
    <n v="1.5"/>
    <n v="1"/>
    <n v="5"/>
    <n v="8"/>
    <n v="0"/>
    <n v="0"/>
    <n v="0.38461538461538403"/>
    <n v="0.61538461538461497"/>
    <n v="0"/>
    <n v="0"/>
    <n v="0"/>
    <n v="0"/>
    <n v="5"/>
    <n v="0"/>
    <s v="KotkaXingang"/>
    <s v="EUR-APA"/>
  </r>
  <r>
    <s v="Eastern Europe AreaNovorossiyskGreater China AreaShanghai"/>
    <s v="Yes"/>
    <s v="EUR"/>
    <s v="Eastern Europe Area"/>
    <x v="67"/>
    <s v="APA"/>
    <s v="Greater China Area"/>
    <x v="65"/>
    <n v="16"/>
    <n v="16"/>
    <n v="1.6"/>
    <n v="1"/>
    <n v="3"/>
    <n v="1"/>
    <n v="1"/>
    <n v="1"/>
    <n v="1"/>
    <n v="8"/>
    <n v="8"/>
    <n v="1.3333333333333299"/>
    <n v="1"/>
    <n v="2"/>
    <n v="1"/>
    <n v="8"/>
    <n v="8"/>
    <n v="2"/>
    <n v="1"/>
    <n v="3"/>
    <n v="1"/>
    <n v="0"/>
    <n v="0"/>
    <n v="0"/>
    <n v="0"/>
    <n v="0"/>
    <n v="0"/>
    <n v="0"/>
    <n v="0"/>
    <n v="0"/>
    <n v="0"/>
    <n v="0"/>
    <n v="0"/>
    <n v="0"/>
    <n v="0"/>
    <n v="0"/>
    <n v="0"/>
    <n v="0"/>
    <n v="0"/>
    <n v="0"/>
    <n v="0"/>
    <n v="0"/>
    <n v="0"/>
    <n v="0"/>
    <n v="0"/>
    <n v="13"/>
    <n v="3"/>
    <n v="0"/>
    <n v="0"/>
    <n v="0.8125"/>
    <n v="0.1875"/>
    <n v="0"/>
    <n v="0"/>
    <n v="0"/>
    <n v="0"/>
    <n v="10"/>
    <n v="0"/>
    <s v="NovorossiyskShanghai"/>
    <s v="EUR-APA"/>
  </r>
  <r>
    <s v="Eastern Europe AreaNovorossiyskVietnam Cambodia and Myanmar AreaHo Chi Minh City"/>
    <s v="Yes"/>
    <s v="EUR"/>
    <s v="Eastern Europe Area"/>
    <x v="67"/>
    <s v="APA"/>
    <s v="Vietnam Cambodia and Myanmar Area"/>
    <x v="66"/>
    <n v="10"/>
    <n v="10"/>
    <n v="1.4285714285714199"/>
    <n v="1"/>
    <n v="2"/>
    <n v="1"/>
    <n v="1"/>
    <n v="1"/>
    <n v="1"/>
    <n v="1"/>
    <n v="1"/>
    <n v="1"/>
    <n v="1"/>
    <n v="1"/>
    <n v="1"/>
    <n v="3"/>
    <n v="3"/>
    <n v="1.5"/>
    <n v="1"/>
    <n v="2"/>
    <n v="1"/>
    <n v="3"/>
    <n v="3"/>
    <n v="1.5"/>
    <n v="1"/>
    <n v="2"/>
    <n v="1"/>
    <n v="3"/>
    <n v="3"/>
    <n v="1.5"/>
    <n v="1"/>
    <n v="2"/>
    <n v="1"/>
    <n v="0"/>
    <n v="0"/>
    <n v="0"/>
    <n v="0"/>
    <n v="0"/>
    <n v="0"/>
    <n v="5"/>
    <n v="5"/>
    <n v="1.6666666666666601"/>
    <n v="1"/>
    <n v="2"/>
    <n v="1"/>
    <n v="10"/>
    <n v="0"/>
    <n v="0"/>
    <n v="0"/>
    <n v="1"/>
    <n v="0"/>
    <n v="0"/>
    <n v="0"/>
    <n v="0"/>
    <n v="0"/>
    <n v="7"/>
    <n v="0"/>
    <s v="NovorossiyskHo Chi Minh City"/>
    <s v="EUR-APA"/>
  </r>
  <r>
    <s v="Eastern Europe AreaRaumaNorth East Asia AreaYokohama"/>
    <s v="Yes"/>
    <s v="EUR"/>
    <s v="Eastern Europe Area"/>
    <x v="68"/>
    <s v="APA"/>
    <s v="North East Asia Area"/>
    <x v="67"/>
    <n v="9"/>
    <n v="10"/>
    <n v="1.6666666666666601"/>
    <n v="1"/>
    <n v="4"/>
    <n v="0.9"/>
    <n v="0.5"/>
    <n v="1"/>
    <n v="0.91666666666666596"/>
    <n v="2"/>
    <n v="2"/>
    <n v="1"/>
    <n v="1"/>
    <n v="1"/>
    <n v="1"/>
    <n v="2"/>
    <n v="3"/>
    <n v="1.5"/>
    <n v="1"/>
    <n v="2"/>
    <n v="0.66666666666666596"/>
    <n v="5"/>
    <n v="5"/>
    <n v="2.5"/>
    <n v="1"/>
    <n v="4"/>
    <n v="1"/>
    <n v="0"/>
    <n v="0"/>
    <n v="0"/>
    <n v="0"/>
    <n v="0"/>
    <n v="0"/>
    <n v="0"/>
    <n v="0"/>
    <n v="0"/>
    <n v="0"/>
    <n v="0"/>
    <n v="0"/>
    <n v="0"/>
    <n v="0"/>
    <n v="0"/>
    <n v="0"/>
    <n v="0"/>
    <n v="0"/>
    <n v="6"/>
    <n v="3"/>
    <n v="0"/>
    <n v="1"/>
    <n v="0.6"/>
    <n v="0.3"/>
    <n v="0"/>
    <n v="0.1"/>
    <n v="1"/>
    <n v="0"/>
    <n v="6"/>
    <n v="202014"/>
    <s v="RaumaYokohama"/>
    <s v="EUR-APA"/>
  </r>
  <r>
    <s v="Eastern Europe AreaTallinnNorth East Asia AreaKobe"/>
    <s v="Yes"/>
    <s v="EUR"/>
    <s v="Eastern Europe Area"/>
    <x v="69"/>
    <s v="APA"/>
    <s v="North East Asia Area"/>
    <x v="68"/>
    <n v="56"/>
    <n v="58"/>
    <n v="1.8125"/>
    <n v="0.5"/>
    <n v="4"/>
    <n v="0.96551724137931005"/>
    <n v="0.5"/>
    <n v="1"/>
    <n v="0.97187500000000004"/>
    <n v="17"/>
    <n v="19"/>
    <n v="2.1111111111111098"/>
    <n v="1"/>
    <n v="3"/>
    <n v="0.89473684210526305"/>
    <n v="12"/>
    <n v="12"/>
    <n v="1.3333333333333299"/>
    <n v="0.5"/>
    <n v="3.5"/>
    <n v="1"/>
    <n v="18"/>
    <n v="18"/>
    <n v="2"/>
    <n v="1"/>
    <n v="4"/>
    <n v="1"/>
    <n v="9"/>
    <n v="9"/>
    <n v="1.8"/>
    <n v="1"/>
    <n v="2.5"/>
    <n v="1"/>
    <n v="6"/>
    <n v="6"/>
    <n v="2"/>
    <n v="1.5"/>
    <n v="2.5"/>
    <n v="1"/>
    <n v="12"/>
    <n v="12"/>
    <n v="1.71428571428571"/>
    <n v="1"/>
    <n v="2.5"/>
    <n v="1"/>
    <n v="54"/>
    <n v="2"/>
    <n v="0"/>
    <n v="2"/>
    <n v="0.93103448275862"/>
    <n v="3.4482758620689599E-2"/>
    <n v="0"/>
    <n v="3.4482758620689599E-2"/>
    <n v="2"/>
    <n v="0"/>
    <n v="32"/>
    <s v="202002 : 202004"/>
    <s v="TallinnKobe"/>
    <s v="EUR-APA"/>
  </r>
  <r>
    <s v="Eastern Mediterranean AreaAlexandriaUnited Arab Emirates AreaJebel Ali"/>
    <s v="Yes"/>
    <s v="EUR"/>
    <s v="Eastern Mediterranean Area"/>
    <x v="70"/>
    <s v="WCA"/>
    <s v="United Arab Emirates Area"/>
    <x v="14"/>
    <n v="194"/>
    <n v="194"/>
    <n v="5.1052631578947301"/>
    <n v="0.5"/>
    <n v="15"/>
    <n v="1"/>
    <n v="1"/>
    <n v="1"/>
    <n v="1"/>
    <n v="29"/>
    <n v="29"/>
    <n v="2.9"/>
    <n v="0.5"/>
    <n v="8"/>
    <n v="1"/>
    <n v="70.5"/>
    <n v="70.5"/>
    <n v="5.875"/>
    <n v="3"/>
    <n v="11"/>
    <n v="1"/>
    <n v="82.5"/>
    <n v="82.5"/>
    <n v="7.5"/>
    <n v="1"/>
    <n v="15"/>
    <n v="1"/>
    <n v="12"/>
    <n v="12"/>
    <n v="2.4"/>
    <n v="1"/>
    <n v="6"/>
    <n v="1"/>
    <n v="4"/>
    <n v="4"/>
    <n v="1.3333333333333299"/>
    <n v="1"/>
    <n v="2"/>
    <n v="1"/>
    <n v="26"/>
    <n v="26"/>
    <n v="3.25"/>
    <n v="1"/>
    <n v="10"/>
    <n v="1"/>
    <n v="193"/>
    <n v="1"/>
    <n v="0"/>
    <n v="0"/>
    <n v="0.99484536082474195"/>
    <n v="5.1546391752577301E-3"/>
    <n v="0"/>
    <n v="0"/>
    <n v="0"/>
    <n v="0"/>
    <n v="38"/>
    <n v="0"/>
    <s v="AlexandriaJebel Ali"/>
    <s v="EUR-WCA"/>
  </r>
  <r>
    <s v="Eastern Mediterranean AreaAmbarli Port IstanbulIndia and Bangladesh AreaPipavav"/>
    <s v="Yes"/>
    <s v="EUR"/>
    <s v="Eastern Mediterranean Area"/>
    <x v="71"/>
    <s v="WCA"/>
    <s v="India and Bangladesh Area"/>
    <x v="69"/>
    <n v="1001.5"/>
    <n v="1030.5"/>
    <n v="25.762499999999999"/>
    <n v="0.5"/>
    <n v="106"/>
    <n v="0.97185832120329896"/>
    <n v="0"/>
    <n v="1"/>
    <n v="0.94204301075268804"/>
    <n v="127.5"/>
    <n v="156"/>
    <n v="14.1818181818181"/>
    <n v="0.5"/>
    <n v="34"/>
    <n v="0.81730769230769196"/>
    <n v="573.5"/>
    <n v="574"/>
    <n v="47.8333333333333"/>
    <n v="22"/>
    <n v="106"/>
    <n v="0.99912891986062702"/>
    <n v="249"/>
    <n v="249"/>
    <n v="24.9"/>
    <n v="12"/>
    <n v="37.5"/>
    <n v="1"/>
    <n v="51.5"/>
    <n v="51.5"/>
    <n v="7.3571428571428497"/>
    <n v="3"/>
    <n v="14"/>
    <n v="1"/>
    <n v="24.5"/>
    <n v="24.5"/>
    <n v="8.1666666666666607"/>
    <n v="5.5"/>
    <n v="12.5"/>
    <n v="1"/>
    <n v="121.5"/>
    <n v="121.5"/>
    <n v="12.15"/>
    <n v="3"/>
    <n v="33.5"/>
    <n v="1"/>
    <n v="989"/>
    <n v="12.5"/>
    <n v="28.5"/>
    <n v="0.5"/>
    <n v="0.959728287239204"/>
    <n v="1.2130033964095101E-2"/>
    <n v="2.76564774381368E-2"/>
    <n v="4.8520135856380402E-4"/>
    <n v="3"/>
    <n v="1"/>
    <n v="40"/>
    <s v="202005 : 202006 : 202007"/>
    <s v="Ambarli Port IstanbulPipavav"/>
    <s v="EUR-WCA"/>
  </r>
  <r>
    <s v="Eastern Mediterranean AreaConstantaSaudi Arabia AreaDammam"/>
    <s v="Yes"/>
    <s v="EUR"/>
    <s v="Eastern Mediterranean Area"/>
    <x v="52"/>
    <s v="WCA"/>
    <s v="Saudi Arabia Area"/>
    <x v="61"/>
    <n v="18"/>
    <n v="18"/>
    <n v="3.6"/>
    <n v="1"/>
    <n v="8"/>
    <n v="1"/>
    <n v="1"/>
    <n v="1"/>
    <n v="1"/>
    <n v="0"/>
    <n v="0"/>
    <n v="0"/>
    <n v="0"/>
    <n v="0"/>
    <n v="0"/>
    <n v="15"/>
    <n v="15"/>
    <n v="3.75"/>
    <n v="1"/>
    <n v="8"/>
    <n v="1"/>
    <n v="3"/>
    <n v="3"/>
    <n v="3"/>
    <n v="3"/>
    <n v="3"/>
    <n v="1"/>
    <n v="0"/>
    <n v="0"/>
    <n v="0"/>
    <n v="0"/>
    <n v="0"/>
    <n v="0"/>
    <n v="0"/>
    <n v="0"/>
    <n v="0"/>
    <n v="0"/>
    <n v="0"/>
    <n v="0"/>
    <n v="0"/>
    <n v="0"/>
    <n v="0"/>
    <n v="0"/>
    <n v="0"/>
    <n v="0"/>
    <n v="4"/>
    <n v="14"/>
    <n v="0"/>
    <n v="0"/>
    <n v="0.22222222222222199"/>
    <n v="0.77777777777777701"/>
    <n v="0"/>
    <n v="0"/>
    <n v="0"/>
    <n v="0"/>
    <n v="5"/>
    <n v="0"/>
    <s v="ConstantaDammam"/>
    <s v="EUR-WCA"/>
  </r>
  <r>
    <s v="Eastern Mediterranean AreaConstantaUnited Arab Emirates AreaJebel Ali"/>
    <s v="Yes"/>
    <s v="EUR"/>
    <s v="Eastern Mediterranean Area"/>
    <x v="52"/>
    <s v="WCA"/>
    <s v="United Arab Emirates Area"/>
    <x v="14"/>
    <n v="137.5"/>
    <n v="143"/>
    <n v="3.86486486486486"/>
    <n v="0.5"/>
    <n v="11"/>
    <n v="0.96153846153846101"/>
    <n v="0"/>
    <n v="1"/>
    <n v="0.92811340752517202"/>
    <n v="36.5"/>
    <n v="37.5"/>
    <n v="4.6875"/>
    <n v="1"/>
    <n v="10"/>
    <n v="0.97333333333333305"/>
    <n v="73.5"/>
    <n v="77.5"/>
    <n v="6.4583333333333304"/>
    <n v="1"/>
    <n v="11"/>
    <n v="0.94838709677419297"/>
    <n v="19"/>
    <n v="19.5"/>
    <n v="1.77272727272727"/>
    <n v="0.5"/>
    <n v="5.5"/>
    <n v="0.97435897435897401"/>
    <n v="8.5"/>
    <n v="8.5"/>
    <n v="1.4166666666666601"/>
    <n v="1"/>
    <n v="2.5"/>
    <n v="1"/>
    <n v="5.5"/>
    <n v="5.5"/>
    <n v="1.375"/>
    <n v="1"/>
    <n v="2.5"/>
    <n v="1"/>
    <n v="17"/>
    <n v="17"/>
    <n v="1.5454545454545401"/>
    <n v="0.5"/>
    <n v="4"/>
    <n v="1"/>
    <n v="133.5"/>
    <n v="4"/>
    <n v="0"/>
    <n v="5.5"/>
    <n v="0.93356643356643298"/>
    <n v="2.7972027972027899E-2"/>
    <n v="0"/>
    <n v="3.8461538461538401E-2"/>
    <n v="6"/>
    <n v="4"/>
    <n v="37"/>
    <s v="202006 : 202014 : 202016 : 202021 : 202025 : 202029"/>
    <s v="ConstantaJebel Ali"/>
    <s v="EUR-WCA"/>
  </r>
  <r>
    <s v="Eastern Mediterranean AreaConstantaUnited Arab Emirates AreaDoha"/>
    <s v="Yes"/>
    <s v="EUR"/>
    <s v="Eastern Mediterranean Area"/>
    <x v="52"/>
    <s v="WCA"/>
    <s v="United Arab Emirates Area"/>
    <x v="63"/>
    <n v="57"/>
    <n v="63"/>
    <n v="3.70588235294117"/>
    <n v="1"/>
    <n v="12"/>
    <n v="0.90476190476190399"/>
    <n v="0"/>
    <n v="1"/>
    <n v="0.84117647058823497"/>
    <n v="0"/>
    <n v="2"/>
    <n v="1"/>
    <n v="1"/>
    <n v="1"/>
    <n v="0"/>
    <n v="15"/>
    <n v="15"/>
    <n v="3"/>
    <n v="1"/>
    <n v="5"/>
    <n v="1"/>
    <n v="42"/>
    <n v="46"/>
    <n v="4.5999999999999996"/>
    <n v="2"/>
    <n v="12"/>
    <n v="0.91304347826086896"/>
    <n v="0"/>
    <n v="0"/>
    <n v="0"/>
    <n v="0"/>
    <n v="0"/>
    <n v="0"/>
    <n v="0"/>
    <n v="0"/>
    <n v="0"/>
    <n v="0"/>
    <n v="0"/>
    <n v="0"/>
    <n v="11"/>
    <n v="11"/>
    <n v="5.5"/>
    <n v="3"/>
    <n v="8"/>
    <n v="1"/>
    <n v="46"/>
    <n v="11"/>
    <n v="0"/>
    <n v="6"/>
    <n v="0.73015873015873001"/>
    <n v="0.17460317460317401"/>
    <n v="0"/>
    <n v="9.5238095238095205E-2"/>
    <n v="4"/>
    <n v="0"/>
    <n v="17"/>
    <s v="202012 : 202013 : 202031 : 202033"/>
    <s v="ConstantaDoha"/>
    <s v="EUR-WCA"/>
  </r>
  <r>
    <s v="Eastern Mediterranean AreaIzmirUnited Arab Emirates AreaAjman"/>
    <s v="Yes"/>
    <s v="EUR"/>
    <s v="Eastern Mediterranean Area"/>
    <x v="17"/>
    <s v="WCA"/>
    <s v="United Arab Emirates Area"/>
    <x v="70"/>
    <n v="452"/>
    <n v="496"/>
    <n v="11.8095238095238"/>
    <n v="1"/>
    <n v="40"/>
    <n v="0.91129032258064502"/>
    <n v="0"/>
    <n v="1"/>
    <n v="0.89077651262525204"/>
    <n v="72"/>
    <n v="88"/>
    <n v="8.8000000000000007"/>
    <n v="1"/>
    <n v="34"/>
    <n v="0.81818181818181801"/>
    <n v="90"/>
    <n v="107"/>
    <n v="9.7272727272727195"/>
    <n v="1"/>
    <n v="20"/>
    <n v="0.84112149532710201"/>
    <n v="176"/>
    <n v="187"/>
    <n v="14.3846153846153"/>
    <n v="1"/>
    <n v="40"/>
    <n v="0.94117647058823495"/>
    <n v="114"/>
    <n v="114"/>
    <n v="14.25"/>
    <n v="1"/>
    <n v="29.5"/>
    <n v="1"/>
    <n v="53.5"/>
    <n v="53.5"/>
    <n v="13.375"/>
    <n v="1"/>
    <n v="25"/>
    <n v="1"/>
    <n v="196"/>
    <n v="207"/>
    <n v="15.9230769230769"/>
    <n v="1"/>
    <n v="33"/>
    <n v="0.94685990338164205"/>
    <n v="229.5"/>
    <n v="222.5"/>
    <n v="0"/>
    <n v="44"/>
    <n v="0.46270161290322498"/>
    <n v="0.44858870967741898"/>
    <n v="0"/>
    <n v="8.8709677419354802E-2"/>
    <n v="9"/>
    <n v="3"/>
    <n v="42"/>
    <s v="202005 : 202006 : 202009 : 202013 : 202014 : 202016 : 202025 : 202035 : 202038"/>
    <s v="IzmirAjman"/>
    <s v="EUR-WCA"/>
  </r>
  <r>
    <s v="Eastern Mediterranean AreaMersinUnited Arab Emirates AreaJebel Ali"/>
    <s v="Yes"/>
    <s v="EUR"/>
    <s v="Eastern Mediterranean Area"/>
    <x v="72"/>
    <s v="WCA"/>
    <s v="United Arab Emirates Area"/>
    <x v="14"/>
    <n v="12"/>
    <n v="13"/>
    <n v="1.44444444444444"/>
    <n v="1"/>
    <n v="2"/>
    <n v="0.92307692307692302"/>
    <n v="0"/>
    <n v="1"/>
    <n v="0.88888888888888795"/>
    <n v="10"/>
    <n v="10"/>
    <n v="1.6666666666666601"/>
    <n v="1"/>
    <n v="2"/>
    <n v="1"/>
    <n v="1"/>
    <n v="1"/>
    <n v="1"/>
    <n v="1"/>
    <n v="1"/>
    <n v="1"/>
    <n v="0"/>
    <n v="0"/>
    <n v="0"/>
    <n v="0"/>
    <n v="0"/>
    <n v="0"/>
    <n v="1"/>
    <n v="2"/>
    <n v="1"/>
    <n v="1"/>
    <n v="1"/>
    <n v="0.5"/>
    <n v="0"/>
    <n v="0"/>
    <n v="0"/>
    <n v="0"/>
    <n v="0"/>
    <n v="0"/>
    <n v="1"/>
    <n v="2"/>
    <n v="1"/>
    <n v="1"/>
    <n v="1"/>
    <n v="0.5"/>
    <n v="12"/>
    <n v="0"/>
    <n v="0"/>
    <n v="1"/>
    <n v="0.92307692307692302"/>
    <n v="0"/>
    <n v="0"/>
    <n v="7.69230769230769E-2"/>
    <n v="1"/>
    <n v="1"/>
    <n v="9"/>
    <n v="202040"/>
    <s v="MersinJebel Ali"/>
    <s v="EUR-WCA"/>
  </r>
  <r>
    <s v="Eastern Mediterranean AreaPivdennyiSaudi Arabia AreaDammam"/>
    <s v="Yes"/>
    <s v="EUR"/>
    <s v="Eastern Mediterranean Area"/>
    <x v="73"/>
    <s v="WCA"/>
    <s v="Saudi Arabia Area"/>
    <x v="61"/>
    <n v="147.5"/>
    <n v="148"/>
    <n v="6.1666666666666599"/>
    <n v="0.5"/>
    <n v="13.5"/>
    <n v="0.99662162162162105"/>
    <n v="0"/>
    <n v="1"/>
    <n v="0.95833333333333304"/>
    <n v="100"/>
    <n v="100"/>
    <n v="7.6923076923076898"/>
    <n v="1"/>
    <n v="13"/>
    <n v="1"/>
    <n v="29"/>
    <n v="29.5"/>
    <n v="7.375"/>
    <n v="0.5"/>
    <n v="13.5"/>
    <n v="0.98305084745762705"/>
    <n v="17.5"/>
    <n v="17.5"/>
    <n v="2.9166666666666599"/>
    <n v="0.5"/>
    <n v="7"/>
    <n v="1"/>
    <n v="1"/>
    <n v="1"/>
    <n v="1"/>
    <n v="1"/>
    <n v="1"/>
    <n v="1"/>
    <n v="0"/>
    <n v="0"/>
    <n v="0"/>
    <n v="0"/>
    <n v="0"/>
    <n v="0"/>
    <n v="5"/>
    <n v="5"/>
    <n v="1.6666666666666601"/>
    <n v="1"/>
    <n v="3"/>
    <n v="1"/>
    <n v="139.5"/>
    <n v="8"/>
    <n v="0"/>
    <n v="0.5"/>
    <n v="0.94256756756756699"/>
    <n v="5.4054054054054002E-2"/>
    <n v="0"/>
    <n v="3.3783783783783699E-3"/>
    <n v="1"/>
    <n v="0"/>
    <n v="24"/>
    <n v="202023"/>
    <s v="PivdennyiDammam"/>
    <s v="EUR-WCA"/>
  </r>
  <r>
    <s v="Eastern Mediterranean AreaPivdennyiSaudi Arabia AreaJeddah"/>
    <s v="Yes"/>
    <s v="EUR"/>
    <s v="Eastern Mediterranean Area"/>
    <x v="73"/>
    <s v="WCA"/>
    <s v="Saudi Arabia Area"/>
    <x v="71"/>
    <n v="2"/>
    <n v="2"/>
    <n v="2"/>
    <n v="2"/>
    <n v="2"/>
    <n v="1"/>
    <n v="1"/>
    <n v="1"/>
    <n v="1"/>
    <n v="0"/>
    <n v="0"/>
    <n v="0"/>
    <n v="0"/>
    <n v="0"/>
    <n v="0"/>
    <n v="2"/>
    <n v="2"/>
    <n v="2"/>
    <n v="2"/>
    <n v="2"/>
    <n v="1"/>
    <n v="0"/>
    <n v="0"/>
    <n v="0"/>
    <n v="0"/>
    <n v="0"/>
    <n v="0"/>
    <n v="0"/>
    <n v="0"/>
    <n v="0"/>
    <n v="0"/>
    <n v="0"/>
    <n v="0"/>
    <n v="0"/>
    <n v="0"/>
    <n v="0"/>
    <n v="0"/>
    <n v="0"/>
    <n v="0"/>
    <n v="0"/>
    <n v="0"/>
    <n v="0"/>
    <n v="0"/>
    <n v="0"/>
    <n v="0"/>
    <n v="2"/>
    <n v="0"/>
    <n v="0"/>
    <n v="0"/>
    <n v="1"/>
    <n v="0"/>
    <n v="0"/>
    <n v="0"/>
    <n v="0"/>
    <n v="0"/>
    <n v="1"/>
    <n v="0"/>
    <s v="PivdennyiJeddah"/>
    <s v="EUR-WCA"/>
  </r>
  <r>
    <s v="Eastern Mediterranean AreaPivdennyiUnited Arab Emirates AreaJebel Ali"/>
    <s v="Yes"/>
    <s v="EUR"/>
    <s v="Eastern Mediterranean Area"/>
    <x v="73"/>
    <s v="WCA"/>
    <s v="United Arab Emirates Area"/>
    <x v="14"/>
    <n v="257.5"/>
    <n v="454.5"/>
    <n v="17.480769230769202"/>
    <n v="1"/>
    <n v="46"/>
    <n v="0.56655665566556601"/>
    <n v="0"/>
    <n v="1"/>
    <n v="0.69117200029488901"/>
    <n v="47"/>
    <n v="196"/>
    <n v="32.6666666666666"/>
    <n v="13"/>
    <n v="46"/>
    <n v="0.23979591836734601"/>
    <n v="68"/>
    <n v="110"/>
    <n v="18.3333333333333"/>
    <n v="9"/>
    <n v="33"/>
    <n v="0.61818181818181805"/>
    <n v="132.5"/>
    <n v="133.5"/>
    <n v="12.136363636363599"/>
    <n v="1"/>
    <n v="40"/>
    <n v="0.99250936329588002"/>
    <n v="10"/>
    <n v="15"/>
    <n v="5"/>
    <n v="1"/>
    <n v="11"/>
    <n v="0.66666666666666596"/>
    <n v="0"/>
    <n v="1"/>
    <n v="1"/>
    <n v="1"/>
    <n v="1"/>
    <n v="0"/>
    <n v="58.5"/>
    <n v="63.5"/>
    <n v="10.5833333333333"/>
    <n v="1"/>
    <n v="34"/>
    <n v="0.92125984251968496"/>
    <n v="12"/>
    <n v="245.5"/>
    <n v="40"/>
    <n v="157"/>
    <n v="2.6402640264026399E-2"/>
    <n v="0.54015401540153996"/>
    <n v="8.8008800880088001E-2"/>
    <n v="0.34543454345434499"/>
    <n v="13"/>
    <n v="8"/>
    <n v="26"/>
    <s v="202002 : 202005 : 202008 : 202010 : 202013 : 202015 : 202017 : 202022 : 202024 : 202026 : 202032 : 202042 : 202045"/>
    <s v="PivdennyiJebel Ali"/>
    <s v="EUR-WCA"/>
  </r>
  <r>
    <s v="Eastern Mediterranean AreaPort Said EastIndia and Bangladesh AreaEnnore"/>
    <s v="Yes"/>
    <s v="EUR"/>
    <s v="Eastern Mediterranean Area"/>
    <x v="74"/>
    <s v="WCA"/>
    <s v="India and Bangladesh Area"/>
    <x v="50"/>
    <n v="172"/>
    <n v="325"/>
    <n v="15.4761904761904"/>
    <n v="1"/>
    <n v="40"/>
    <n v="0.52923076923076895"/>
    <n v="0"/>
    <n v="1"/>
    <n v="0.64160044748279998"/>
    <n v="40"/>
    <n v="93"/>
    <n v="18.600000000000001"/>
    <n v="11"/>
    <n v="36"/>
    <n v="0.43010752688171999"/>
    <n v="23"/>
    <n v="118"/>
    <n v="19.6666666666666"/>
    <n v="2"/>
    <n v="40"/>
    <n v="0.194915254237288"/>
    <n v="106"/>
    <n v="111"/>
    <n v="12.3333333333333"/>
    <n v="1"/>
    <n v="35"/>
    <n v="0.95495495495495497"/>
    <n v="3"/>
    <n v="3"/>
    <n v="3"/>
    <n v="3"/>
    <n v="3"/>
    <n v="1"/>
    <n v="0"/>
    <n v="0"/>
    <n v="0"/>
    <n v="0"/>
    <n v="0"/>
    <n v="0"/>
    <n v="15"/>
    <n v="15"/>
    <n v="3.75"/>
    <n v="1"/>
    <n v="6"/>
    <n v="1"/>
    <n v="0"/>
    <n v="172"/>
    <n v="10"/>
    <n v="143"/>
    <n v="0"/>
    <n v="0.52923076923076895"/>
    <n v="3.0769230769230702E-2"/>
    <n v="0.44"/>
    <n v="11"/>
    <n v="8"/>
    <n v="21"/>
    <s v="202002 : 202005 : 202008 : 202010 : 202013 : 202016 : 202017 : 202019 : 202022 : 202024 : 202034"/>
    <s v="Port Said EastEnnore"/>
    <s v="EUR-WCA"/>
  </r>
  <r>
    <s v="Eastern Mediterranean AreaPort Said EastPakistan AreaPort Qasim"/>
    <s v="Yes"/>
    <s v="EUR"/>
    <s v="Eastern Mediterranean Area"/>
    <x v="74"/>
    <s v="WCA"/>
    <s v="Pakistan Area"/>
    <x v="10"/>
    <n v="222.5"/>
    <n v="251.5"/>
    <n v="11.9761904761904"/>
    <n v="1"/>
    <n v="44"/>
    <n v="0.88469184890656005"/>
    <n v="0"/>
    <n v="1"/>
    <n v="0.83129251700680196"/>
    <n v="35.5"/>
    <n v="35.5"/>
    <n v="11.8333333333333"/>
    <n v="1"/>
    <n v="22.5"/>
    <n v="1"/>
    <n v="14"/>
    <n v="17"/>
    <n v="3.4"/>
    <n v="1"/>
    <n v="6"/>
    <n v="0.82352941176470495"/>
    <n v="86"/>
    <n v="112"/>
    <n v="12.4444444444444"/>
    <n v="4"/>
    <n v="35"/>
    <n v="0.76785714285714202"/>
    <n v="87"/>
    <n v="87"/>
    <n v="21.75"/>
    <n v="10"/>
    <n v="44"/>
    <n v="1"/>
    <n v="21"/>
    <n v="21"/>
    <n v="10.5"/>
    <n v="10"/>
    <n v="11"/>
    <n v="1"/>
    <n v="114"/>
    <n v="114"/>
    <n v="16.285714285714199"/>
    <n v="4"/>
    <n v="44"/>
    <n v="1"/>
    <n v="165"/>
    <n v="57.5"/>
    <n v="7"/>
    <n v="22"/>
    <n v="0.65606361829025805"/>
    <n v="0.228628230616302"/>
    <n v="2.7833001988071499E-2"/>
    <n v="8.74751491053678E-2"/>
    <n v="4"/>
    <n v="2"/>
    <n v="21"/>
    <s v="202023 : 202025 : 202029 : 202031"/>
    <s v="Port Said EastPort Qasim"/>
    <s v="EUR-WCA"/>
  </r>
  <r>
    <s v="Eastern Mediterranean AreaPort Said EastSaudi Arabia AreaUmm Qasr"/>
    <s v="Yes"/>
    <s v="EUR"/>
    <s v="Eastern Mediterranean Area"/>
    <x v="74"/>
    <s v="WCA"/>
    <s v="Saudi Arabia Area"/>
    <x v="72"/>
    <n v="48"/>
    <n v="126"/>
    <n v="7"/>
    <n v="1"/>
    <n v="18"/>
    <n v="0.38095238095237999"/>
    <n v="0"/>
    <n v="1"/>
    <n v="0.52713027713027705"/>
    <n v="8"/>
    <n v="51"/>
    <n v="8.5"/>
    <n v="1"/>
    <n v="18"/>
    <n v="0.15686274509803899"/>
    <n v="9"/>
    <n v="43"/>
    <n v="8.6"/>
    <n v="3"/>
    <n v="14"/>
    <n v="0.209302325581395"/>
    <n v="14"/>
    <n v="15"/>
    <n v="3"/>
    <n v="1"/>
    <n v="10"/>
    <n v="0.93333333333333302"/>
    <n v="17"/>
    <n v="17"/>
    <n v="8.5"/>
    <n v="2"/>
    <n v="15"/>
    <n v="1"/>
    <n v="15"/>
    <n v="15"/>
    <n v="15"/>
    <n v="15"/>
    <n v="15"/>
    <n v="1"/>
    <n v="17"/>
    <n v="17"/>
    <n v="8.5"/>
    <n v="2"/>
    <n v="15"/>
    <n v="1"/>
    <n v="15"/>
    <n v="33"/>
    <n v="16"/>
    <n v="62"/>
    <n v="0.119047619047619"/>
    <n v="0.26190476190476097"/>
    <n v="0.12698412698412601"/>
    <n v="0.49206349206349198"/>
    <n v="10"/>
    <n v="6"/>
    <n v="18"/>
    <s v="202002 : 202005 : 202008 : 202010 : 202013 : 202017 : 202022 : 202024 : 202026 : 202034"/>
    <s v="Port Said EastUmm Qasr"/>
    <s v="EUR-WCA"/>
  </r>
  <r>
    <s v="Eastern Mediterranean AreaPort Said EastSaudi Arabia AreaShuaiba"/>
    <s v="Yes"/>
    <s v="EUR"/>
    <s v="Eastern Mediterranean Area"/>
    <x v="74"/>
    <s v="WCA"/>
    <s v="Saudi Arabia Area"/>
    <x v="73"/>
    <n v="802"/>
    <n v="918"/>
    <n v="20.863636363636299"/>
    <n v="2"/>
    <n v="72"/>
    <n v="0.87363834422657904"/>
    <n v="4.7619047619047603E-2"/>
    <n v="1"/>
    <n v="0.93642733900086805"/>
    <n v="104"/>
    <n v="109"/>
    <n v="9.0833333333333304"/>
    <n v="2"/>
    <n v="21"/>
    <n v="0.95412844036697197"/>
    <n v="266"/>
    <n v="340"/>
    <n v="30.909090909090899"/>
    <n v="6"/>
    <n v="70"/>
    <n v="0.78235294117647003"/>
    <n v="389"/>
    <n v="426"/>
    <n v="32.769230769230703"/>
    <n v="10"/>
    <n v="72"/>
    <n v="0.91314553990610303"/>
    <n v="43"/>
    <n v="43"/>
    <n v="5.375"/>
    <n v="2"/>
    <n v="16"/>
    <n v="1"/>
    <n v="11"/>
    <n v="11"/>
    <n v="2.75"/>
    <n v="2"/>
    <n v="4"/>
    <n v="1"/>
    <n v="184"/>
    <n v="184"/>
    <n v="14.1538461538461"/>
    <n v="2"/>
    <n v="43"/>
    <n v="1"/>
    <n v="751"/>
    <n v="51"/>
    <n v="0"/>
    <n v="116"/>
    <n v="0.81808278867102402"/>
    <n v="5.5555555555555497E-2"/>
    <n v="0"/>
    <n v="0.12636165577342001"/>
    <n v="7"/>
    <n v="3"/>
    <n v="44"/>
    <s v="202003 : 202015 : 202017 : 202021 : 202022 : 202023 : 202027"/>
    <s v="Port Said EastShuaiba"/>
    <s v="EUR-WCA"/>
  </r>
  <r>
    <s v="Eastern Mediterranean AreaPort Said EastSaudi Arabia AreaJeddah"/>
    <s v="Yes"/>
    <s v="EUR"/>
    <s v="Eastern Mediterranean Area"/>
    <x v="74"/>
    <s v="WCA"/>
    <s v="Saudi Arabia Area"/>
    <x v="71"/>
    <n v="461"/>
    <n v="541"/>
    <n v="15.4571428571428"/>
    <n v="2"/>
    <n v="64"/>
    <n v="0.85212569316081299"/>
    <n v="0"/>
    <n v="1"/>
    <n v="0.90818239033964798"/>
    <n v="76"/>
    <n v="110"/>
    <n v="11"/>
    <n v="2"/>
    <n v="31"/>
    <n v="0.69090909090909003"/>
    <n v="117"/>
    <n v="124"/>
    <n v="11.272727272727201"/>
    <n v="2"/>
    <n v="39"/>
    <n v="0.94354838709677402"/>
    <n v="65"/>
    <n v="81"/>
    <n v="11.5714285714285"/>
    <n v="2"/>
    <n v="27"/>
    <n v="0.80246913580246904"/>
    <n v="203"/>
    <n v="226"/>
    <n v="32.285714285714199"/>
    <n v="13"/>
    <n v="64"/>
    <n v="0.89823008849557495"/>
    <n v="98"/>
    <n v="121"/>
    <n v="40.3333333333333"/>
    <n v="22"/>
    <n v="64"/>
    <n v="0.80991735537190002"/>
    <n v="232"/>
    <n v="255"/>
    <n v="28.3333333333333"/>
    <n v="12"/>
    <n v="64"/>
    <n v="0.90980392156862699"/>
    <n v="455"/>
    <n v="6"/>
    <n v="19"/>
    <n v="61"/>
    <n v="0.84103512014787396"/>
    <n v="1.1090573012939E-2"/>
    <n v="3.5120147874306798E-2"/>
    <n v="0.112754158964879"/>
    <n v="5"/>
    <n v="1"/>
    <n v="35"/>
    <s v="202002 : 202005 : 202022 : 202033 : 202046"/>
    <s v="Port Said EastJeddah"/>
    <s v="EUR-WCA"/>
  </r>
  <r>
    <s v="Eastern Mediterranean AreaPort Said EastUnited Arab Emirates AreaJebel Ali"/>
    <s v="Yes"/>
    <s v="EUR"/>
    <s v="Eastern Mediterranean Area"/>
    <x v="74"/>
    <s v="WCA"/>
    <s v="United Arab Emirates Area"/>
    <x v="14"/>
    <n v="113.5"/>
    <n v="143"/>
    <n v="5.1071428571428497"/>
    <n v="0.5"/>
    <n v="13.5"/>
    <n v="0.79370629370629298"/>
    <n v="0"/>
    <n v="1"/>
    <n v="0.91087962962962898"/>
    <n v="0"/>
    <n v="0"/>
    <n v="0"/>
    <n v="0"/>
    <n v="0"/>
    <n v="0"/>
    <n v="27.5"/>
    <n v="52"/>
    <n v="5.7777777777777697"/>
    <n v="0.5"/>
    <n v="13.5"/>
    <n v="0.52884615384615297"/>
    <n v="47"/>
    <n v="51"/>
    <n v="4.25"/>
    <n v="1"/>
    <n v="9"/>
    <n v="0.92156862745098"/>
    <n v="39"/>
    <n v="40"/>
    <n v="5.71428571428571"/>
    <n v="3"/>
    <n v="8.5"/>
    <n v="0.97499999999999998"/>
    <n v="17.5"/>
    <n v="18.5"/>
    <n v="6.1666666666666599"/>
    <n v="4"/>
    <n v="8"/>
    <n v="0.94594594594594505"/>
    <n v="70.5"/>
    <n v="71.5"/>
    <n v="5.9583333333333304"/>
    <n v="3"/>
    <n v="8.5"/>
    <n v="0.98601398601398604"/>
    <n v="112.5"/>
    <n v="1"/>
    <n v="12"/>
    <n v="17.5"/>
    <n v="0.786713286713286"/>
    <n v="6.9930069930069904E-3"/>
    <n v="8.3916083916083906E-2"/>
    <n v="0.12237762237762199"/>
    <n v="4"/>
    <n v="2"/>
    <n v="28"/>
    <s v="202014 : 202024 : 202034 : 202047"/>
    <s v="Port Said EastJebel Ali"/>
    <s v="EUR-WCA"/>
  </r>
  <r>
    <s v="Eastern Mediterranean AreaPort Said EastUnited Arab Emirates AreaSohar"/>
    <s v="Yes"/>
    <s v="EUR"/>
    <s v="Eastern Mediterranean Area"/>
    <x v="74"/>
    <s v="WCA"/>
    <s v="United Arab Emirates Area"/>
    <x v="23"/>
    <n v="13"/>
    <n v="16"/>
    <n v="2.6666666666666599"/>
    <n v="1"/>
    <n v="5"/>
    <n v="0.8125"/>
    <n v="0"/>
    <n v="1"/>
    <n v="0.83333333333333304"/>
    <n v="13"/>
    <n v="16"/>
    <n v="2.6666666666666599"/>
    <n v="1"/>
    <n v="5"/>
    <n v="0.8125"/>
    <n v="0"/>
    <n v="0"/>
    <n v="0"/>
    <n v="0"/>
    <n v="0"/>
    <n v="0"/>
    <n v="0"/>
    <n v="0"/>
    <n v="0"/>
    <n v="0"/>
    <n v="0"/>
    <n v="0"/>
    <n v="0"/>
    <n v="0"/>
    <n v="0"/>
    <n v="0"/>
    <n v="0"/>
    <n v="0"/>
    <n v="0"/>
    <n v="0"/>
    <n v="0"/>
    <n v="0"/>
    <n v="0"/>
    <n v="0"/>
    <n v="0"/>
    <n v="0"/>
    <n v="0"/>
    <n v="0"/>
    <n v="0"/>
    <n v="0"/>
    <n v="12"/>
    <n v="1"/>
    <n v="0"/>
    <n v="3"/>
    <n v="0.75"/>
    <n v="6.25E-2"/>
    <n v="0"/>
    <n v="0.1875"/>
    <n v="1"/>
    <n v="0"/>
    <n v="6"/>
    <n v="202007"/>
    <s v="Port Said EastSohar"/>
    <s v="EUR-WCA"/>
  </r>
  <r>
    <s v="North West Continent AreaAntwerpIndonesia and Philippines AreaSurabaya"/>
    <s v="Yes"/>
    <s v="EUR"/>
    <s v="North West Continent Area"/>
    <x v="24"/>
    <s v="APA"/>
    <s v="Indonesia and Philippines Area"/>
    <x v="74"/>
    <n v="11"/>
    <n v="13"/>
    <n v="1.0833333333333299"/>
    <n v="1"/>
    <n v="2"/>
    <n v="0.84615384615384603"/>
    <n v="0"/>
    <n v="1"/>
    <n v="0.875"/>
    <n v="0"/>
    <n v="0"/>
    <n v="0"/>
    <n v="0"/>
    <n v="0"/>
    <n v="0"/>
    <n v="6"/>
    <n v="7"/>
    <n v="1.1666666666666601"/>
    <n v="1"/>
    <n v="2"/>
    <n v="0.85714285714285698"/>
    <n v="5"/>
    <n v="6"/>
    <n v="1"/>
    <n v="1"/>
    <n v="1"/>
    <n v="0.83333333333333304"/>
    <n v="0"/>
    <n v="0"/>
    <n v="0"/>
    <n v="0"/>
    <n v="0"/>
    <n v="0"/>
    <n v="0"/>
    <n v="0"/>
    <n v="0"/>
    <n v="0"/>
    <n v="0"/>
    <n v="0"/>
    <n v="0"/>
    <n v="0"/>
    <n v="0"/>
    <n v="0"/>
    <n v="0"/>
    <n v="0"/>
    <n v="10"/>
    <n v="1"/>
    <n v="1"/>
    <n v="1"/>
    <n v="0.76923076923076905"/>
    <n v="7.69230769230769E-2"/>
    <n v="7.69230769230769E-2"/>
    <n v="7.69230769230769E-2"/>
    <n v="2"/>
    <n v="0"/>
    <n v="12"/>
    <s v="202022 : 202033"/>
    <s v="AntwerpSurabaya"/>
    <s v="EUR-APA"/>
  </r>
  <r>
    <s v="North West Continent AreaBremerhavenNorth East Asia AreaGwangyang"/>
    <s v="Yes"/>
    <s v="EUR"/>
    <s v="North West Continent Area"/>
    <x v="75"/>
    <s v="APA"/>
    <s v="North East Asia Area"/>
    <x v="75"/>
    <n v="2"/>
    <n v="5.5"/>
    <n v="1.375"/>
    <n v="1"/>
    <n v="2"/>
    <n v="0.36363636363636298"/>
    <n v="0"/>
    <n v="1"/>
    <n v="0.5"/>
    <n v="0"/>
    <n v="0"/>
    <n v="0"/>
    <n v="0"/>
    <n v="0"/>
    <n v="0"/>
    <n v="1"/>
    <n v="4.5"/>
    <n v="1.5"/>
    <n v="1"/>
    <n v="2"/>
    <n v="0.22222222222222199"/>
    <n v="0"/>
    <n v="0"/>
    <n v="0"/>
    <n v="0"/>
    <n v="0"/>
    <n v="0"/>
    <n v="1"/>
    <n v="1"/>
    <n v="1"/>
    <n v="1"/>
    <n v="1"/>
    <n v="1"/>
    <n v="0"/>
    <n v="0"/>
    <n v="0"/>
    <n v="0"/>
    <n v="0"/>
    <n v="0"/>
    <n v="1"/>
    <n v="1"/>
    <n v="1"/>
    <n v="1"/>
    <n v="1"/>
    <n v="1"/>
    <n v="2"/>
    <n v="0"/>
    <n v="0"/>
    <n v="3.5"/>
    <n v="0.36363636363636298"/>
    <n v="0"/>
    <n v="0"/>
    <n v="0.63636363636363602"/>
    <n v="2"/>
    <n v="1"/>
    <n v="4"/>
    <s v="202023 : 202024"/>
    <s v="BremerhavenGwangyang"/>
    <s v="EUR-APA"/>
  </r>
  <r>
    <s v="North West Continent AreaWilhelmshavenThailand Malaysia and SingaporeSingapore"/>
    <s v="Yes"/>
    <s v="EUR"/>
    <s v="North West Continent Area"/>
    <x v="76"/>
    <s v="APA"/>
    <s v="Thailand Malaysia and Singapore"/>
    <x v="39"/>
    <n v="3"/>
    <n v="5"/>
    <n v="2.5"/>
    <n v="2"/>
    <n v="3"/>
    <n v="0.6"/>
    <n v="0"/>
    <n v="1"/>
    <n v="0.5"/>
    <n v="0"/>
    <n v="2"/>
    <n v="2"/>
    <n v="2"/>
    <n v="2"/>
    <n v="0"/>
    <n v="0"/>
    <n v="0"/>
    <n v="0"/>
    <n v="0"/>
    <n v="0"/>
    <n v="0"/>
    <n v="0"/>
    <n v="0"/>
    <n v="0"/>
    <n v="0"/>
    <n v="0"/>
    <n v="0"/>
    <n v="3"/>
    <n v="3"/>
    <n v="3"/>
    <n v="3"/>
    <n v="3"/>
    <n v="1"/>
    <n v="3"/>
    <n v="3"/>
    <n v="3"/>
    <n v="3"/>
    <n v="3"/>
    <n v="1"/>
    <n v="3"/>
    <n v="3"/>
    <n v="3"/>
    <n v="3"/>
    <n v="3"/>
    <n v="1"/>
    <n v="3"/>
    <n v="0"/>
    <n v="2"/>
    <n v="0"/>
    <n v="0.6"/>
    <n v="0"/>
    <n v="0.4"/>
    <n v="0"/>
    <n v="1"/>
    <n v="0"/>
    <n v="2"/>
    <n v="202002"/>
    <s v="WilhelmshavenSingapore"/>
    <s v="EUR-APA"/>
  </r>
  <r>
    <s v="Scandinavia AreaHelsingborgGreater China AreaQingdao"/>
    <s v="Yes"/>
    <s v="EUR"/>
    <s v="Scandinavia Area"/>
    <x v="77"/>
    <s v="APA"/>
    <s v="Greater China Area"/>
    <x v="4"/>
    <n v="2"/>
    <n v="5"/>
    <n v="1.6666666666666601"/>
    <n v="1"/>
    <n v="3"/>
    <n v="0.4"/>
    <n v="0"/>
    <n v="1"/>
    <n v="0.44444444444444398"/>
    <n v="2"/>
    <n v="4"/>
    <n v="2"/>
    <n v="1"/>
    <n v="3"/>
    <n v="0.5"/>
    <n v="0"/>
    <n v="1"/>
    <n v="1"/>
    <n v="1"/>
    <n v="1"/>
    <n v="0"/>
    <n v="0"/>
    <n v="0"/>
    <n v="0"/>
    <n v="0"/>
    <n v="0"/>
    <n v="0"/>
    <n v="0"/>
    <n v="0"/>
    <n v="0"/>
    <n v="0"/>
    <n v="0"/>
    <n v="0"/>
    <n v="0"/>
    <n v="0"/>
    <n v="0"/>
    <n v="0"/>
    <n v="0"/>
    <n v="0"/>
    <n v="0"/>
    <n v="0"/>
    <n v="0"/>
    <n v="0"/>
    <n v="0"/>
    <n v="0"/>
    <n v="0"/>
    <n v="2"/>
    <n v="0"/>
    <n v="3"/>
    <n v="0"/>
    <n v="0.4"/>
    <n v="0"/>
    <n v="0.6"/>
    <n v="2"/>
    <n v="1"/>
    <n v="3"/>
    <s v="202002 : 202025"/>
    <s v="HelsingborgQingdao"/>
    <s v="EUR-APA"/>
  </r>
  <r>
    <s v="South West Europe AreaAlgecirasSaudi Arabia AreaDammam"/>
    <s v="Yes"/>
    <s v="EUR"/>
    <s v="South West Europe Area"/>
    <x v="10"/>
    <s v="WCA"/>
    <s v="Saudi Arabia Area"/>
    <x v="61"/>
    <n v="14.5"/>
    <n v="15.5"/>
    <n v="1.7222222222222201"/>
    <n v="0.5"/>
    <n v="4.5"/>
    <n v="0.93548387096774099"/>
    <n v="0"/>
    <n v="1"/>
    <n v="0.77777777777777701"/>
    <n v="1.5"/>
    <n v="2.5"/>
    <n v="0.83333333333333304"/>
    <n v="0.5"/>
    <n v="1.5"/>
    <n v="0.6"/>
    <n v="12.5"/>
    <n v="12.5"/>
    <n v="2.5"/>
    <n v="1"/>
    <n v="4.5"/>
    <n v="1"/>
    <n v="0.5"/>
    <n v="0.5"/>
    <n v="0.5"/>
    <n v="0.5"/>
    <n v="0.5"/>
    <n v="1"/>
    <n v="0"/>
    <n v="0"/>
    <n v="0"/>
    <n v="0"/>
    <n v="0"/>
    <n v="0"/>
    <n v="0"/>
    <n v="0"/>
    <n v="0"/>
    <n v="0"/>
    <n v="0"/>
    <n v="0"/>
    <n v="0"/>
    <n v="0"/>
    <n v="0"/>
    <n v="0"/>
    <n v="0"/>
    <n v="0"/>
    <n v="14.5"/>
    <n v="0"/>
    <n v="0"/>
    <n v="1"/>
    <n v="0.93548387096774199"/>
    <n v="0"/>
    <n v="0"/>
    <n v="6.4516129032257993E-2"/>
    <n v="2"/>
    <n v="2"/>
    <n v="9"/>
    <s v="202008 : 202010"/>
    <s v="AlgecirasDammam"/>
    <s v="EUR-WCA"/>
  </r>
  <r>
    <s v="South West Europe AreaAlgecirasUnited Arab Emirates AreaJebel Ali"/>
    <s v="Yes"/>
    <s v="EUR"/>
    <s v="South West Europe Area"/>
    <x v="10"/>
    <s v="WCA"/>
    <s v="United Arab Emirates Area"/>
    <x v="14"/>
    <n v="2.5"/>
    <n v="2.5"/>
    <n v="0.83333333333333304"/>
    <n v="0.5"/>
    <n v="1"/>
    <n v="1"/>
    <n v="1"/>
    <n v="1"/>
    <n v="1"/>
    <n v="2.5"/>
    <n v="2.5"/>
    <n v="0.83333333333333304"/>
    <n v="0.5"/>
    <n v="1"/>
    <n v="1"/>
    <n v="0"/>
    <n v="0"/>
    <n v="0"/>
    <n v="0"/>
    <n v="0"/>
    <n v="0"/>
    <n v="0"/>
    <n v="0"/>
    <n v="0"/>
    <n v="0"/>
    <n v="0"/>
    <n v="0"/>
    <n v="0"/>
    <n v="0"/>
    <n v="0"/>
    <n v="0"/>
    <n v="0"/>
    <n v="0"/>
    <n v="0"/>
    <n v="0"/>
    <n v="0"/>
    <n v="0"/>
    <n v="0"/>
    <n v="0"/>
    <n v="0"/>
    <n v="0"/>
    <n v="0"/>
    <n v="0"/>
    <n v="0"/>
    <n v="0"/>
    <n v="2"/>
    <n v="0.5"/>
    <n v="0"/>
    <n v="0"/>
    <n v="0.8"/>
    <n v="0.2"/>
    <n v="0"/>
    <n v="0"/>
    <n v="0"/>
    <n v="0"/>
    <n v="3"/>
    <n v="0"/>
    <s v="AlgecirasJebel Ali"/>
    <s v="EUR-WCA"/>
  </r>
  <r>
    <s v="South West Europe AreaBarcelonaGreater China AreaDalian"/>
    <s v="Yes"/>
    <s v="EUR"/>
    <s v="South West Europe Area"/>
    <x v="78"/>
    <s v="APA"/>
    <s v="Greater China Area"/>
    <x v="58"/>
    <n v="9"/>
    <n v="11"/>
    <n v="1.375"/>
    <n v="0.5"/>
    <n v="3"/>
    <n v="0.81818181818181801"/>
    <n v="0"/>
    <n v="1"/>
    <n v="0.875"/>
    <n v="0"/>
    <n v="2"/>
    <n v="2"/>
    <n v="2"/>
    <n v="2"/>
    <n v="0"/>
    <n v="6"/>
    <n v="6"/>
    <n v="1.5"/>
    <n v="0.5"/>
    <n v="3"/>
    <n v="1"/>
    <n v="3"/>
    <n v="3"/>
    <n v="1"/>
    <n v="1"/>
    <n v="1"/>
    <n v="1"/>
    <n v="0"/>
    <n v="0"/>
    <n v="0"/>
    <n v="0"/>
    <n v="0"/>
    <n v="0"/>
    <n v="0"/>
    <n v="0"/>
    <n v="0"/>
    <n v="0"/>
    <n v="0"/>
    <n v="0"/>
    <n v="0"/>
    <n v="0"/>
    <n v="0"/>
    <n v="0"/>
    <n v="0"/>
    <n v="0"/>
    <n v="9"/>
    <n v="0"/>
    <n v="0"/>
    <n v="2"/>
    <n v="0.81818181818181801"/>
    <n v="0"/>
    <n v="0"/>
    <n v="0.18181818181818099"/>
    <n v="1"/>
    <n v="0"/>
    <n v="8"/>
    <n v="202013"/>
    <s v="BarcelonaDalian"/>
    <s v="EUR-APA"/>
  </r>
  <r>
    <s v="South West Europe AreaBarcelonaSaudi Arabia AreaShuaiba"/>
    <s v="Yes"/>
    <s v="EUR"/>
    <s v="South West Europe Area"/>
    <x v="78"/>
    <s v="WCA"/>
    <s v="Saudi Arabia Area"/>
    <x v="73"/>
    <n v="3.5"/>
    <n v="3.5"/>
    <n v="0.875"/>
    <n v="0.5"/>
    <n v="1.5"/>
    <n v="1"/>
    <n v="1"/>
    <n v="1"/>
    <n v="1"/>
    <n v="0"/>
    <n v="0"/>
    <n v="0"/>
    <n v="0"/>
    <n v="0"/>
    <n v="0"/>
    <n v="0.5"/>
    <n v="0.5"/>
    <n v="0.5"/>
    <n v="0.5"/>
    <n v="0.5"/>
    <n v="1"/>
    <n v="3"/>
    <n v="3"/>
    <n v="1"/>
    <n v="0.5"/>
    <n v="1.5"/>
    <n v="1"/>
    <n v="0"/>
    <n v="0"/>
    <n v="0"/>
    <n v="0"/>
    <n v="0"/>
    <n v="0"/>
    <n v="0"/>
    <n v="0"/>
    <n v="0"/>
    <n v="0"/>
    <n v="0"/>
    <n v="0"/>
    <n v="0"/>
    <n v="0"/>
    <n v="0"/>
    <n v="0"/>
    <n v="0"/>
    <n v="0"/>
    <n v="3.5"/>
    <n v="0"/>
    <n v="0"/>
    <n v="0"/>
    <n v="1"/>
    <n v="0"/>
    <n v="0"/>
    <n v="0"/>
    <n v="0"/>
    <n v="0"/>
    <n v="4"/>
    <n v="0"/>
    <s v="BarcelonaShuaiba"/>
    <s v="EUR-WCA"/>
  </r>
  <r>
    <s v="South West Europe AreaCartagenaIndia and Bangladesh AreaJawaharlal Nehru"/>
    <s v="Yes"/>
    <s v="EUR"/>
    <s v="South West Europe Area"/>
    <x v="79"/>
    <s v="WCA"/>
    <s v="India and Bangladesh Area"/>
    <x v="76"/>
    <n v="26.5"/>
    <n v="27.5"/>
    <n v="1.5277777777777699"/>
    <n v="0.5"/>
    <n v="4"/>
    <n v="0.96363636363636296"/>
    <n v="0.33333333333333298"/>
    <n v="1"/>
    <n v="0.96296296296296302"/>
    <n v="5"/>
    <n v="5"/>
    <n v="1.6666666666666601"/>
    <n v="1"/>
    <n v="3"/>
    <n v="1"/>
    <n v="17"/>
    <n v="17"/>
    <n v="1.5454545454545401"/>
    <n v="0.5"/>
    <n v="4"/>
    <n v="1"/>
    <n v="2"/>
    <n v="3"/>
    <n v="1.5"/>
    <n v="1.5"/>
    <n v="1.5"/>
    <n v="0.66666666666666596"/>
    <n v="2.5"/>
    <n v="2.5"/>
    <n v="1.25"/>
    <n v="0.5"/>
    <n v="2"/>
    <n v="1"/>
    <n v="2.5"/>
    <n v="2.5"/>
    <n v="1.25"/>
    <n v="0.5"/>
    <n v="2"/>
    <n v="1"/>
    <n v="2.5"/>
    <n v="2.5"/>
    <n v="1.25"/>
    <n v="0.5"/>
    <n v="2"/>
    <n v="1"/>
    <n v="24"/>
    <n v="2.5"/>
    <n v="0.5"/>
    <n v="0.5"/>
    <n v="0.87272727272727202"/>
    <n v="9.0909090909090898E-2"/>
    <n v="1.8181818181818101E-2"/>
    <n v="1.8181818181818101E-2"/>
    <n v="1"/>
    <n v="0"/>
    <n v="18"/>
    <n v="202028"/>
    <s v="CartagenaJawaharlal Nehru"/>
    <s v="EUR-WCA"/>
  </r>
  <r>
    <s v="South West Europe AreaFos sur MerUnited Arab Emirates AreaJebel Ali"/>
    <s v="Yes"/>
    <s v="EUR"/>
    <s v="South West Europe Area"/>
    <x v="80"/>
    <s v="WCA"/>
    <s v="United Arab Emirates Area"/>
    <x v="14"/>
    <n v="109"/>
    <n v="125"/>
    <n v="3.90625"/>
    <n v="0.5"/>
    <n v="18.5"/>
    <n v="0.872"/>
    <n v="0.24324324324324301"/>
    <n v="1"/>
    <n v="0.95968468468468404"/>
    <n v="20.5"/>
    <n v="20.5"/>
    <n v="2.5625"/>
    <n v="0.5"/>
    <n v="7.5"/>
    <n v="1"/>
    <n v="30"/>
    <n v="31"/>
    <n v="3.4444444444444402"/>
    <n v="0.5"/>
    <n v="11"/>
    <n v="0.967741935483871"/>
    <n v="48"/>
    <n v="48"/>
    <n v="4.8"/>
    <n v="1"/>
    <n v="11"/>
    <n v="1"/>
    <n v="10.5"/>
    <n v="25.5"/>
    <n v="5.0999999999999996"/>
    <n v="1"/>
    <n v="18.5"/>
    <n v="0.41176470588235198"/>
    <n v="3.5"/>
    <n v="4.5"/>
    <n v="2.25"/>
    <n v="1.5"/>
    <n v="3"/>
    <n v="0.77777777777777701"/>
    <n v="31"/>
    <n v="46"/>
    <n v="4.5999999999999996"/>
    <n v="1"/>
    <n v="18.5"/>
    <n v="0.67391304347825998"/>
    <n v="98.5"/>
    <n v="10.5"/>
    <n v="0"/>
    <n v="16"/>
    <n v="0.78799999999999903"/>
    <n v="8.4000000000000005E-2"/>
    <n v="0"/>
    <n v="0.128"/>
    <n v="3"/>
    <n v="0"/>
    <n v="32"/>
    <s v="202025 : 202043 : 202045"/>
    <s v="Fos sur MerJebel Ali"/>
    <s v="EUR-WCA"/>
  </r>
  <r>
    <s v="South West Europe AreaValenciaIndia and Bangladesh AreaJawaharlal Nehru"/>
    <s v="Yes"/>
    <s v="EUR"/>
    <s v="South West Europe Area"/>
    <x v="81"/>
    <s v="WCA"/>
    <s v="India and Bangladesh Area"/>
    <x v="76"/>
    <n v="104"/>
    <n v="111"/>
    <n v="3.5806451612903198"/>
    <n v="0.5"/>
    <n v="11.5"/>
    <n v="0.93693693693693603"/>
    <n v="0"/>
    <n v="1"/>
    <n v="0.91733870967741904"/>
    <n v="35"/>
    <n v="35"/>
    <n v="3.1818181818181799"/>
    <n v="0.5"/>
    <n v="8.5"/>
    <n v="1"/>
    <n v="35.5"/>
    <n v="35.5"/>
    <n v="5.0714285714285703"/>
    <n v="1"/>
    <n v="11.5"/>
    <n v="1"/>
    <n v="27"/>
    <n v="27.5"/>
    <n v="2.75"/>
    <n v="0.5"/>
    <n v="7"/>
    <n v="0.98181818181818103"/>
    <n v="6.5"/>
    <n v="13"/>
    <n v="4.3333333333333304"/>
    <n v="2"/>
    <n v="8"/>
    <n v="0.5"/>
    <n v="0"/>
    <n v="2"/>
    <n v="2"/>
    <n v="2"/>
    <n v="2"/>
    <n v="0"/>
    <n v="8.5"/>
    <n v="15.5"/>
    <n v="2.21428571428571"/>
    <n v="0.5"/>
    <n v="8"/>
    <n v="0.54838709677419295"/>
    <n v="97.5"/>
    <n v="6.5"/>
    <n v="0"/>
    <n v="7"/>
    <n v="0.87837837837837796"/>
    <n v="5.8558558558558502E-2"/>
    <n v="0"/>
    <n v="6.3063063063063002E-2"/>
    <n v="3"/>
    <n v="1"/>
    <n v="31"/>
    <s v="202039 : 202043 : 202045"/>
    <s v="ValenciaJawaharlal Nehru"/>
    <s v="EUR-WCA"/>
  </r>
  <r>
    <s v="South West Europe AreaValenciaSaudi Arabia AreaDammam"/>
    <s v="Yes"/>
    <s v="EUR"/>
    <s v="South West Europe Area"/>
    <x v="81"/>
    <s v="WCA"/>
    <s v="Saudi Arabia Area"/>
    <x v="61"/>
    <n v="8.5"/>
    <n v="8.5"/>
    <n v="0.94444444444444398"/>
    <n v="0.5"/>
    <n v="1.5"/>
    <n v="1"/>
    <n v="1"/>
    <n v="1"/>
    <n v="1"/>
    <n v="2"/>
    <n v="2"/>
    <n v="1"/>
    <n v="0.5"/>
    <n v="1.5"/>
    <n v="1"/>
    <n v="1.5"/>
    <n v="1.5"/>
    <n v="0.75"/>
    <n v="0.5"/>
    <n v="1"/>
    <n v="1"/>
    <n v="1.5"/>
    <n v="1.5"/>
    <n v="0.75"/>
    <n v="0.5"/>
    <n v="1"/>
    <n v="1"/>
    <n v="3.5"/>
    <n v="3.5"/>
    <n v="1.1666666666666601"/>
    <n v="1"/>
    <n v="1.5"/>
    <n v="1"/>
    <n v="3.5"/>
    <n v="3.5"/>
    <n v="1.1666666666666601"/>
    <n v="1"/>
    <n v="1.5"/>
    <n v="1"/>
    <n v="3.5"/>
    <n v="3.5"/>
    <n v="1.1666666666666601"/>
    <n v="1"/>
    <n v="1.5"/>
    <n v="1"/>
    <n v="7.5"/>
    <n v="1"/>
    <n v="0"/>
    <n v="0"/>
    <n v="0.88235294117647001"/>
    <n v="0.11764705882352899"/>
    <n v="0"/>
    <n v="0"/>
    <n v="0"/>
    <n v="0"/>
    <n v="9"/>
    <n v="0"/>
    <s v="ValenciaDammam"/>
    <s v="EUR-WCA"/>
  </r>
  <r>
    <s v="United Kingdom and Ireland AreaDublinGreater China AreaShanghai"/>
    <s v="Yes"/>
    <s v="EUR"/>
    <s v="United Kingdom and Ireland Area"/>
    <x v="50"/>
    <s v="APA"/>
    <s v="Greater China Area"/>
    <x v="65"/>
    <n v="34.5"/>
    <n v="35.5"/>
    <n v="1.8684210526315701"/>
    <n v="0.5"/>
    <n v="5"/>
    <n v="0.971830985915493"/>
    <n v="0"/>
    <n v="1"/>
    <n v="0.929824561403508"/>
    <n v="5.5"/>
    <n v="5.5"/>
    <n v="0.91666666666666596"/>
    <n v="0.5"/>
    <n v="1.5"/>
    <n v="1"/>
    <n v="10"/>
    <n v="11"/>
    <n v="2.2000000000000002"/>
    <n v="0.5"/>
    <n v="5"/>
    <n v="0.90909090909090895"/>
    <n v="14.5"/>
    <n v="14.5"/>
    <n v="2.4166666666666599"/>
    <n v="1"/>
    <n v="3.5"/>
    <n v="1"/>
    <n v="4.5"/>
    <n v="4.5"/>
    <n v="2.25"/>
    <n v="0.5"/>
    <n v="4"/>
    <n v="1"/>
    <n v="0"/>
    <n v="0"/>
    <n v="0"/>
    <n v="0"/>
    <n v="0"/>
    <n v="0"/>
    <n v="12.5"/>
    <n v="12.5"/>
    <n v="2.5"/>
    <n v="0.5"/>
    <n v="4"/>
    <n v="1"/>
    <n v="29.5"/>
    <n v="5"/>
    <n v="0"/>
    <n v="1"/>
    <n v="0.83098591549295697"/>
    <n v="0.140845070422535"/>
    <n v="0"/>
    <n v="2.8169014084507001E-2"/>
    <n v="2"/>
    <n v="1"/>
    <n v="19"/>
    <s v="202019 : 202026"/>
    <s v="DublinShanghai"/>
    <s v="EUR-APA"/>
  </r>
  <r>
    <s v="United Kingdom and Ireland AreaGrangemouthNorth East Asia AreaYokohama"/>
    <s v="Yes"/>
    <s v="EUR"/>
    <s v="United Kingdom and Ireland Area"/>
    <x v="39"/>
    <s v="APA"/>
    <s v="North East Asia Area"/>
    <x v="67"/>
    <n v="5.5"/>
    <n v="8.5"/>
    <n v="1.4166666666666601"/>
    <n v="0.5"/>
    <n v="3"/>
    <n v="0.64705882352941102"/>
    <n v="0"/>
    <n v="1"/>
    <n v="0.83333333333333304"/>
    <n v="3.5"/>
    <n v="3.5"/>
    <n v="1.75"/>
    <n v="0.5"/>
    <n v="3"/>
    <n v="1"/>
    <n v="0.5"/>
    <n v="0.5"/>
    <n v="0.5"/>
    <n v="0.5"/>
    <n v="0.5"/>
    <n v="1"/>
    <n v="1.5"/>
    <n v="1.5"/>
    <n v="0.75"/>
    <n v="0.5"/>
    <n v="1"/>
    <n v="1"/>
    <n v="0"/>
    <n v="3"/>
    <n v="3"/>
    <n v="3"/>
    <n v="3"/>
    <n v="0"/>
    <n v="0"/>
    <n v="3"/>
    <n v="3"/>
    <n v="3"/>
    <n v="3"/>
    <n v="0"/>
    <n v="0"/>
    <n v="3"/>
    <n v="3"/>
    <n v="3"/>
    <n v="3"/>
    <n v="0"/>
    <n v="4"/>
    <n v="1.5"/>
    <n v="0"/>
    <n v="3"/>
    <n v="0.47058823529411697"/>
    <n v="0.17647058823529399"/>
    <n v="0"/>
    <n v="0.35294117647058798"/>
    <n v="1"/>
    <n v="0"/>
    <n v="6"/>
    <n v="202044"/>
    <s v="GrangemouthYokohama"/>
    <s v="EUR-APA"/>
  </r>
  <r>
    <s v="North America AreaHoustonEastern Mediterranean AreaIskenderun"/>
    <s v="Yes"/>
    <s v="NAM"/>
    <s v="North America Area"/>
    <x v="82"/>
    <s v="EUR"/>
    <s v="Eastern Mediterranean Area"/>
    <x v="52"/>
    <n v="43"/>
    <n v="48.5"/>
    <n v="1.94"/>
    <n v="0.5"/>
    <n v="5"/>
    <n v="0.88659793814432897"/>
    <n v="0.375"/>
    <n v="1"/>
    <n v="0.94585714285714195"/>
    <n v="9.5"/>
    <n v="12"/>
    <n v="2.4"/>
    <n v="0.5"/>
    <n v="4"/>
    <n v="0.79166666666666596"/>
    <n v="16.5"/>
    <n v="16.5"/>
    <n v="1.8333333333333299"/>
    <n v="1"/>
    <n v="3"/>
    <n v="1"/>
    <n v="13"/>
    <n v="16"/>
    <n v="1.7777777777777699"/>
    <n v="1"/>
    <n v="5"/>
    <n v="0.8125"/>
    <n v="4"/>
    <n v="4"/>
    <n v="2"/>
    <n v="2"/>
    <n v="2"/>
    <n v="1"/>
    <n v="4"/>
    <n v="4"/>
    <n v="2"/>
    <n v="2"/>
    <n v="2"/>
    <n v="1"/>
    <n v="9"/>
    <n v="9"/>
    <n v="1.28571428571428"/>
    <n v="1"/>
    <n v="2"/>
    <n v="1"/>
    <n v="41"/>
    <n v="2"/>
    <n v="0"/>
    <n v="5.5"/>
    <n v="0.84536082474226704"/>
    <n v="4.1237113402061799E-2"/>
    <n v="0"/>
    <n v="0.11340206185567001"/>
    <n v="3"/>
    <n v="2"/>
    <n v="25"/>
    <s v="202009 : 202027 : 202030"/>
    <s v="HoustonIskenderun"/>
    <s v="NAM-EUR"/>
  </r>
  <r>
    <s v="North America AreaHoustonEastern Mediterranean AreaMersin"/>
    <s v="Yes"/>
    <s v="NAM"/>
    <s v="North America Area"/>
    <x v="82"/>
    <s v="EUR"/>
    <s v="Eastern Mediterranean Area"/>
    <x v="53"/>
    <n v="10"/>
    <n v="11"/>
    <n v="2.75"/>
    <n v="1"/>
    <n v="8"/>
    <n v="0.90909090909090895"/>
    <n v="0"/>
    <n v="1"/>
    <n v="0.75"/>
    <n v="1"/>
    <n v="1"/>
    <n v="1"/>
    <n v="1"/>
    <n v="1"/>
    <n v="1"/>
    <n v="0"/>
    <n v="0"/>
    <n v="0"/>
    <n v="0"/>
    <n v="0"/>
    <n v="0"/>
    <n v="9"/>
    <n v="10"/>
    <n v="3.3333333333333299"/>
    <n v="1"/>
    <n v="8"/>
    <n v="0.9"/>
    <n v="0"/>
    <n v="0"/>
    <n v="0"/>
    <n v="0"/>
    <n v="0"/>
    <n v="0"/>
    <n v="0"/>
    <n v="0"/>
    <n v="0"/>
    <n v="0"/>
    <n v="0"/>
    <n v="0"/>
    <n v="1"/>
    <n v="1"/>
    <n v="1"/>
    <n v="1"/>
    <n v="1"/>
    <n v="1"/>
    <n v="10"/>
    <n v="0"/>
    <n v="0"/>
    <n v="1"/>
    <n v="0.90909090909090895"/>
    <n v="0"/>
    <n v="0"/>
    <n v="9.0909090909090898E-2"/>
    <n v="1"/>
    <n v="0"/>
    <n v="4"/>
    <n v="202029"/>
    <s v="HoustonMersin"/>
    <s v="NAM-EUR"/>
  </r>
  <r>
    <s v="North America AreaHoustonPakistan AreaPort Qasim"/>
    <s v="Yes"/>
    <s v="NAM"/>
    <s v="North America Area"/>
    <x v="82"/>
    <s v="WCA"/>
    <s v="Pakistan Area"/>
    <x v="10"/>
    <n v="1"/>
    <n v="1"/>
    <n v="0.5"/>
    <n v="0.5"/>
    <n v="0.5"/>
    <n v="1"/>
    <n v="1"/>
    <n v="1"/>
    <n v="1"/>
    <n v="0.5"/>
    <n v="0.5"/>
    <n v="0.5"/>
    <n v="0.5"/>
    <n v="0.5"/>
    <n v="1"/>
    <n v="0"/>
    <n v="0"/>
    <n v="0"/>
    <n v="0"/>
    <n v="0"/>
    <n v="0"/>
    <n v="0.5"/>
    <n v="0.5"/>
    <n v="0.5"/>
    <n v="0.5"/>
    <n v="0.5"/>
    <n v="1"/>
    <n v="0"/>
    <n v="0"/>
    <n v="0"/>
    <n v="0"/>
    <n v="0"/>
    <n v="0"/>
    <n v="0"/>
    <n v="0"/>
    <n v="0"/>
    <n v="0"/>
    <n v="0"/>
    <n v="0"/>
    <n v="0"/>
    <n v="0"/>
    <n v="0"/>
    <n v="0"/>
    <n v="0"/>
    <n v="0"/>
    <n v="0"/>
    <n v="1"/>
    <n v="0"/>
    <n v="0"/>
    <n v="0"/>
    <n v="1"/>
    <n v="0"/>
    <n v="0"/>
    <n v="0"/>
    <n v="0"/>
    <n v="2"/>
    <n v="0"/>
    <s v="HoustonPort Qasim"/>
    <s v="NAM-WCA"/>
  </r>
  <r>
    <s v="North America AreaHoustonSaudi Arabia AreaShuwaikh"/>
    <s v="Yes"/>
    <s v="NAM"/>
    <s v="North America Area"/>
    <x v="82"/>
    <s v="WCA"/>
    <s v="Saudi Arabia Area"/>
    <x v="60"/>
    <n v="5"/>
    <n v="5"/>
    <n v="0.83333333333333304"/>
    <n v="0.5"/>
    <n v="1"/>
    <n v="1"/>
    <n v="1"/>
    <n v="1"/>
    <n v="1"/>
    <n v="0.5"/>
    <n v="0.5"/>
    <n v="0.5"/>
    <n v="0.5"/>
    <n v="0.5"/>
    <n v="1"/>
    <n v="1"/>
    <n v="1"/>
    <n v="1"/>
    <n v="1"/>
    <n v="1"/>
    <n v="1"/>
    <n v="2.5"/>
    <n v="2.5"/>
    <n v="0.83333333333333304"/>
    <n v="0.5"/>
    <n v="1"/>
    <n v="1"/>
    <n v="1"/>
    <n v="1"/>
    <n v="1"/>
    <n v="1"/>
    <n v="1"/>
    <n v="1"/>
    <n v="1"/>
    <n v="1"/>
    <n v="1"/>
    <n v="1"/>
    <n v="1"/>
    <n v="1"/>
    <n v="2"/>
    <n v="2"/>
    <n v="1"/>
    <n v="1"/>
    <n v="1"/>
    <n v="1"/>
    <n v="4"/>
    <n v="1"/>
    <n v="0"/>
    <n v="0"/>
    <n v="0.8"/>
    <n v="0.2"/>
    <n v="0"/>
    <n v="0"/>
    <n v="0"/>
    <n v="0"/>
    <n v="6"/>
    <n v="0"/>
    <s v="HoustonShuwaikh"/>
    <s v="NAM-WCA"/>
  </r>
  <r>
    <s v="North America AreaHoustonUnited Arab Emirates AreaJebel Ali"/>
    <s v="Yes"/>
    <s v="NAM"/>
    <s v="North America Area"/>
    <x v="82"/>
    <s v="WCA"/>
    <s v="United Arab Emirates Area"/>
    <x v="14"/>
    <n v="0.5"/>
    <n v="0.5"/>
    <n v="0.5"/>
    <n v="0.5"/>
    <n v="0.5"/>
    <n v="1"/>
    <n v="1"/>
    <n v="1"/>
    <n v="1"/>
    <n v="0"/>
    <n v="0"/>
    <n v="0"/>
    <n v="0"/>
    <n v="0"/>
    <n v="0"/>
    <n v="0"/>
    <n v="0"/>
    <n v="0"/>
    <n v="0"/>
    <n v="0"/>
    <n v="0"/>
    <n v="0.5"/>
    <n v="0.5"/>
    <n v="0.5"/>
    <n v="0.5"/>
    <n v="0.5"/>
    <n v="1"/>
    <n v="0"/>
    <n v="0"/>
    <n v="0"/>
    <n v="0"/>
    <n v="0"/>
    <n v="0"/>
    <n v="0"/>
    <n v="0"/>
    <n v="0"/>
    <n v="0"/>
    <n v="0"/>
    <n v="0"/>
    <n v="0.5"/>
    <n v="0.5"/>
    <n v="0.5"/>
    <n v="0.5"/>
    <n v="0.5"/>
    <n v="1"/>
    <n v="0"/>
    <n v="0.5"/>
    <n v="0"/>
    <n v="0"/>
    <n v="0"/>
    <n v="1"/>
    <n v="0"/>
    <n v="0"/>
    <n v="0"/>
    <n v="0"/>
    <n v="1"/>
    <n v="0"/>
    <s v="HoustonJebel Ali"/>
    <s v="NAM-WCA"/>
  </r>
  <r>
    <s v="North America AreaHoustonUnited Arab Emirates AreaSalalah"/>
    <s v="Yes"/>
    <s v="NAM"/>
    <s v="North America Area"/>
    <x v="82"/>
    <s v="WCA"/>
    <s v="United Arab Emirates Area"/>
    <x v="77"/>
    <n v="1.5"/>
    <n v="1.5"/>
    <n v="0.75"/>
    <n v="0.5"/>
    <n v="1"/>
    <n v="1"/>
    <n v="1"/>
    <n v="1"/>
    <n v="1"/>
    <n v="0"/>
    <n v="0"/>
    <n v="0"/>
    <n v="0"/>
    <n v="0"/>
    <n v="0"/>
    <n v="0"/>
    <n v="0"/>
    <n v="0"/>
    <n v="0"/>
    <n v="0"/>
    <n v="0"/>
    <n v="1.5"/>
    <n v="1.5"/>
    <n v="0.75"/>
    <n v="0.5"/>
    <n v="1"/>
    <n v="1"/>
    <n v="0"/>
    <n v="0"/>
    <n v="0"/>
    <n v="0"/>
    <n v="0"/>
    <n v="0"/>
    <n v="0"/>
    <n v="0"/>
    <n v="0"/>
    <n v="0"/>
    <n v="0"/>
    <n v="0"/>
    <n v="0.5"/>
    <n v="0.5"/>
    <n v="0.5"/>
    <n v="0.5"/>
    <n v="0.5"/>
    <n v="1"/>
    <n v="1.5"/>
    <n v="0"/>
    <n v="0"/>
    <n v="0"/>
    <n v="1"/>
    <n v="0"/>
    <n v="0"/>
    <n v="0"/>
    <n v="0"/>
    <n v="0"/>
    <n v="2"/>
    <n v="0"/>
    <s v="HoustonSalalah"/>
    <s v="NAM-WCA"/>
  </r>
  <r>
    <s v="North America AreaNewarkIndia and Bangladesh AreaJawaharlal Nehru"/>
    <s v="Yes"/>
    <s v="NAM"/>
    <s v="North America Area"/>
    <x v="83"/>
    <s v="WCA"/>
    <s v="India and Bangladesh Area"/>
    <x v="76"/>
    <n v="9"/>
    <n v="9"/>
    <n v="1.8"/>
    <n v="0.5"/>
    <n v="4"/>
    <n v="1"/>
    <n v="1"/>
    <n v="1"/>
    <n v="1"/>
    <n v="4"/>
    <n v="4"/>
    <n v="2"/>
    <n v="2"/>
    <n v="2"/>
    <n v="1"/>
    <n v="1"/>
    <n v="1"/>
    <n v="0.5"/>
    <n v="0.5"/>
    <n v="0.5"/>
    <n v="1"/>
    <n v="4"/>
    <n v="4"/>
    <n v="4"/>
    <n v="4"/>
    <n v="4"/>
    <n v="1"/>
    <n v="0"/>
    <n v="0"/>
    <n v="0"/>
    <n v="0"/>
    <n v="0"/>
    <n v="0"/>
    <n v="0"/>
    <n v="0"/>
    <n v="0"/>
    <n v="0"/>
    <n v="0"/>
    <n v="0"/>
    <n v="4"/>
    <n v="4"/>
    <n v="4"/>
    <n v="4"/>
    <n v="4"/>
    <n v="1"/>
    <n v="6"/>
    <n v="3"/>
    <n v="0"/>
    <n v="0"/>
    <n v="0.66666666666666596"/>
    <n v="0.33333333333333298"/>
    <n v="0"/>
    <n v="0"/>
    <n v="0"/>
    <n v="0"/>
    <n v="5"/>
    <n v="0"/>
    <s v="NewarkJawaharlal Nehru"/>
    <s v="NAM-WCA"/>
  </r>
  <r>
    <s v="North America AreaNewarkPakistan AreaPort Qasim"/>
    <s v="Yes"/>
    <s v="NAM"/>
    <s v="North America Area"/>
    <x v="83"/>
    <s v="WCA"/>
    <s v="Pakistan Area"/>
    <x v="10"/>
    <n v="15"/>
    <n v="16.5"/>
    <n v="1.375"/>
    <n v="0.5"/>
    <n v="4"/>
    <n v="0.90909090909090895"/>
    <n v="0"/>
    <n v="1"/>
    <n v="0.88888888888888895"/>
    <n v="1"/>
    <n v="2"/>
    <n v="1"/>
    <n v="1"/>
    <n v="1"/>
    <n v="0.5"/>
    <n v="4.5"/>
    <n v="4.5"/>
    <n v="1.5"/>
    <n v="1"/>
    <n v="2.5"/>
    <n v="1"/>
    <n v="8"/>
    <n v="8.5"/>
    <n v="1.7"/>
    <n v="1"/>
    <n v="4"/>
    <n v="0.94117647058823495"/>
    <n v="1.5"/>
    <n v="1.5"/>
    <n v="0.75"/>
    <n v="0.5"/>
    <n v="1"/>
    <n v="1"/>
    <n v="1"/>
    <n v="1"/>
    <n v="1"/>
    <n v="1"/>
    <n v="1"/>
    <n v="1"/>
    <n v="3.5"/>
    <n v="3.5"/>
    <n v="0.875"/>
    <n v="0.5"/>
    <n v="1"/>
    <n v="1"/>
    <n v="9.5"/>
    <n v="5.5"/>
    <n v="0"/>
    <n v="1.5"/>
    <n v="0.57575757575757502"/>
    <n v="0.33333333333333298"/>
    <n v="0"/>
    <n v="9.0909090909090898E-2"/>
    <n v="2"/>
    <n v="0"/>
    <n v="12"/>
    <s v="202007 : 202027"/>
    <s v="NewarkPort Qasim"/>
    <s v="NAM-WCA"/>
  </r>
  <r>
    <s v="North America AreaNorfolkSouth West Europe AreaAlgeciras"/>
    <s v="Yes"/>
    <s v="NAM"/>
    <s v="North America Area"/>
    <x v="84"/>
    <s v="EUR"/>
    <s v="South West Europe Area"/>
    <x v="13"/>
    <n v="13"/>
    <n v="14"/>
    <n v="1.75"/>
    <n v="1"/>
    <n v="3"/>
    <n v="0.92857142857142805"/>
    <n v="0"/>
    <n v="1"/>
    <n v="0.875"/>
    <n v="4"/>
    <n v="5"/>
    <n v="1.6666666666666601"/>
    <n v="1"/>
    <n v="2"/>
    <n v="0.8"/>
    <n v="4"/>
    <n v="4"/>
    <n v="2"/>
    <n v="1"/>
    <n v="3"/>
    <n v="1"/>
    <n v="4"/>
    <n v="4"/>
    <n v="2"/>
    <n v="1"/>
    <n v="3"/>
    <n v="1"/>
    <n v="1"/>
    <n v="1"/>
    <n v="1"/>
    <n v="1"/>
    <n v="1"/>
    <n v="1"/>
    <n v="0"/>
    <n v="0"/>
    <n v="0"/>
    <n v="0"/>
    <n v="0"/>
    <n v="0"/>
    <n v="4"/>
    <n v="4"/>
    <n v="2"/>
    <n v="1"/>
    <n v="3"/>
    <n v="1"/>
    <n v="4"/>
    <n v="9"/>
    <n v="0"/>
    <n v="1"/>
    <n v="0.28571428571428498"/>
    <n v="0.64285714285714202"/>
    <n v="0"/>
    <n v="7.1428571428571397E-2"/>
    <n v="1"/>
    <n v="1"/>
    <n v="8"/>
    <n v="202001"/>
    <s v="NorfolkAlgeciras"/>
    <s v="NAM-EUR"/>
  </r>
  <r>
    <s v="North America AreaSavannahIndia and Bangladesh AreaPipavav"/>
    <s v="Yes"/>
    <s v="NAM"/>
    <s v="North America Area"/>
    <x v="85"/>
    <s v="WCA"/>
    <s v="India and Bangladesh Area"/>
    <x v="69"/>
    <n v="41.5"/>
    <n v="43.5"/>
    <n v="2.71875"/>
    <n v="1"/>
    <n v="6"/>
    <n v="0.95402298850574696"/>
    <n v="0.33333333333333298"/>
    <n v="1"/>
    <n v="0.95833333333333304"/>
    <n v="0"/>
    <n v="0"/>
    <n v="0"/>
    <n v="0"/>
    <n v="0"/>
    <n v="0"/>
    <n v="7"/>
    <n v="9"/>
    <n v="2.25"/>
    <n v="1"/>
    <n v="3"/>
    <n v="0.77777777777777701"/>
    <n v="16.5"/>
    <n v="16.5"/>
    <n v="2.75"/>
    <n v="1"/>
    <n v="5"/>
    <n v="1"/>
    <n v="18"/>
    <n v="18"/>
    <n v="3"/>
    <n v="1"/>
    <n v="6"/>
    <n v="1"/>
    <n v="11"/>
    <n v="11"/>
    <n v="3.6666666666666599"/>
    <n v="2"/>
    <n v="6"/>
    <n v="1"/>
    <n v="26.5"/>
    <n v="26.5"/>
    <n v="3.3125"/>
    <n v="1"/>
    <n v="6"/>
    <n v="1"/>
    <n v="34.5"/>
    <n v="7"/>
    <n v="0"/>
    <n v="2"/>
    <n v="0.79310344827586199"/>
    <n v="0.160919540229885"/>
    <n v="0"/>
    <n v="4.5977011494252797E-2"/>
    <n v="1"/>
    <n v="1"/>
    <n v="16"/>
    <n v="202026"/>
    <s v="SavannahPipavav"/>
    <s v="NAM-WCA"/>
  </r>
  <r>
    <s v="North America AreaSavannahPakistan AreaPort Qasim"/>
    <s v="Yes"/>
    <s v="NAM"/>
    <s v="North America Area"/>
    <x v="85"/>
    <s v="WCA"/>
    <s v="Pakistan Area"/>
    <x v="10"/>
    <n v="15"/>
    <n v="15"/>
    <n v="3"/>
    <n v="1.5"/>
    <n v="6"/>
    <n v="1"/>
    <n v="1"/>
    <n v="1"/>
    <n v="1"/>
    <n v="0"/>
    <n v="0"/>
    <n v="0"/>
    <n v="0"/>
    <n v="0"/>
    <n v="0"/>
    <n v="0"/>
    <n v="0"/>
    <n v="0"/>
    <n v="0"/>
    <n v="0"/>
    <n v="0"/>
    <n v="10"/>
    <n v="10"/>
    <n v="3.3333333333333299"/>
    <n v="1.5"/>
    <n v="6"/>
    <n v="1"/>
    <n v="5"/>
    <n v="5"/>
    <n v="2.5"/>
    <n v="2"/>
    <n v="3"/>
    <n v="1"/>
    <n v="3"/>
    <n v="3"/>
    <n v="3"/>
    <n v="3"/>
    <n v="3"/>
    <n v="1"/>
    <n v="12.5"/>
    <n v="12.5"/>
    <n v="3.125"/>
    <n v="1.5"/>
    <n v="6"/>
    <n v="1"/>
    <n v="15"/>
    <n v="0"/>
    <n v="0"/>
    <n v="0"/>
    <n v="1"/>
    <n v="0"/>
    <n v="0"/>
    <n v="0"/>
    <n v="0"/>
    <n v="0"/>
    <n v="5"/>
    <n v="0"/>
    <s v="SavannahPort Qasim"/>
    <s v="NAM-WCA"/>
  </r>
  <r>
    <s v="India and Bangladesh AreaChittagongCentral Mediterranean AreaKoper"/>
    <s v="Yes"/>
    <s v="WCA"/>
    <s v="India and Bangladesh Area"/>
    <x v="86"/>
    <s v="EUR"/>
    <s v="Central Mediterranean Area"/>
    <x v="42"/>
    <n v="1"/>
    <n v="1"/>
    <n v="1"/>
    <n v="1"/>
    <n v="1"/>
    <n v="1"/>
    <n v="1"/>
    <n v="1"/>
    <n v="1"/>
    <n v="0"/>
    <n v="0"/>
    <n v="0"/>
    <n v="0"/>
    <n v="0"/>
    <n v="0"/>
    <n v="0"/>
    <n v="0"/>
    <n v="0"/>
    <n v="0"/>
    <n v="0"/>
    <n v="0"/>
    <n v="0"/>
    <n v="0"/>
    <n v="0"/>
    <n v="0"/>
    <n v="0"/>
    <n v="0"/>
    <n v="1"/>
    <n v="1"/>
    <n v="1"/>
    <n v="1"/>
    <n v="1"/>
    <n v="1"/>
    <n v="1"/>
    <n v="1"/>
    <n v="1"/>
    <n v="1"/>
    <n v="1"/>
    <n v="1"/>
    <n v="1"/>
    <n v="1"/>
    <n v="1"/>
    <n v="1"/>
    <n v="1"/>
    <n v="1"/>
    <n v="1"/>
    <n v="0"/>
    <n v="0"/>
    <n v="0"/>
    <n v="1"/>
    <n v="0"/>
    <n v="0"/>
    <n v="0"/>
    <n v="0"/>
    <n v="0"/>
    <n v="1"/>
    <n v="0"/>
    <s v="ChittagongKoper"/>
    <s v="WCA-EUR"/>
  </r>
  <r>
    <s v="India and Bangladesh AreaChittagongSouth West Europe AreaAlgeciras"/>
    <s v="Yes"/>
    <s v="WCA"/>
    <s v="India and Bangladesh Area"/>
    <x v="86"/>
    <s v="EUR"/>
    <s v="South West Europe Area"/>
    <x v="13"/>
    <n v="2"/>
    <n v="2"/>
    <n v="2"/>
    <n v="2"/>
    <n v="2"/>
    <n v="1"/>
    <n v="1"/>
    <n v="1"/>
    <n v="1"/>
    <n v="0"/>
    <n v="0"/>
    <n v="0"/>
    <n v="0"/>
    <n v="0"/>
    <n v="0"/>
    <n v="0"/>
    <n v="0"/>
    <n v="0"/>
    <n v="0"/>
    <n v="0"/>
    <n v="0"/>
    <n v="0"/>
    <n v="0"/>
    <n v="0"/>
    <n v="0"/>
    <n v="0"/>
    <n v="0"/>
    <n v="2"/>
    <n v="2"/>
    <n v="2"/>
    <n v="2"/>
    <n v="2"/>
    <n v="1"/>
    <n v="2"/>
    <n v="2"/>
    <n v="2"/>
    <n v="2"/>
    <n v="2"/>
    <n v="1"/>
    <n v="2"/>
    <n v="2"/>
    <n v="2"/>
    <n v="2"/>
    <n v="2"/>
    <n v="1"/>
    <n v="0"/>
    <n v="2"/>
    <n v="0"/>
    <n v="0"/>
    <n v="0"/>
    <n v="1"/>
    <n v="0"/>
    <n v="0"/>
    <n v="0"/>
    <n v="0"/>
    <n v="1"/>
    <n v="0"/>
    <s v="ChittagongAlgeciras"/>
    <s v="WCA-EUR"/>
  </r>
  <r>
    <s v="India and Bangladesh AreaChittagongSouth West Europe AreaMarin"/>
    <s v="Yes"/>
    <s v="WCA"/>
    <s v="India and Bangladesh Area"/>
    <x v="86"/>
    <s v="EUR"/>
    <s v="South West Europe Area"/>
    <x v="78"/>
    <n v="47.5"/>
    <n v="49"/>
    <n v="12.25"/>
    <n v="0.5"/>
    <n v="24"/>
    <n v="0.96938775510204001"/>
    <n v="0"/>
    <n v="1"/>
    <n v="0.5"/>
    <n v="0"/>
    <n v="1"/>
    <n v="1"/>
    <n v="1"/>
    <n v="1"/>
    <n v="0"/>
    <n v="23.5"/>
    <n v="24"/>
    <n v="12"/>
    <n v="0.5"/>
    <n v="23.5"/>
    <n v="0.97916666666666596"/>
    <n v="24"/>
    <n v="24"/>
    <n v="24"/>
    <n v="24"/>
    <n v="24"/>
    <n v="1"/>
    <n v="0"/>
    <n v="0"/>
    <n v="0"/>
    <n v="0"/>
    <n v="0"/>
    <n v="0"/>
    <n v="0"/>
    <n v="0"/>
    <n v="0"/>
    <n v="0"/>
    <n v="0"/>
    <n v="0"/>
    <n v="24"/>
    <n v="24"/>
    <n v="24"/>
    <n v="24"/>
    <n v="24"/>
    <n v="1"/>
    <n v="23.5"/>
    <n v="24"/>
    <n v="0"/>
    <n v="1.5"/>
    <n v="0.47959183673469302"/>
    <n v="0.48979591836734598"/>
    <n v="0"/>
    <n v="3.06122448979591E-2"/>
    <n v="2"/>
    <n v="2"/>
    <n v="4"/>
    <s v="202001 : 202023"/>
    <s v="ChittagongMarin"/>
    <s v="WCA-EUR"/>
  </r>
  <r>
    <s v="India and Bangladesh AreaChittagongIndia and Bangladesh AreaJawaharlal Nehru"/>
    <s v="Yes"/>
    <s v="WCA"/>
    <s v="India and Bangladesh Area"/>
    <x v="86"/>
    <s v="WCA"/>
    <s v="India and Bangladesh Area"/>
    <x v="76"/>
    <n v="3.5"/>
    <n v="3.5"/>
    <n v="0.875"/>
    <n v="0.5"/>
    <n v="1"/>
    <n v="1"/>
    <n v="1"/>
    <n v="1"/>
    <n v="1"/>
    <n v="0"/>
    <n v="0"/>
    <n v="0"/>
    <n v="0"/>
    <n v="0"/>
    <n v="0"/>
    <n v="1.5"/>
    <n v="1.5"/>
    <n v="0.75"/>
    <n v="0.5"/>
    <n v="1"/>
    <n v="1"/>
    <n v="1"/>
    <n v="1"/>
    <n v="1"/>
    <n v="1"/>
    <n v="1"/>
    <n v="1"/>
    <n v="1"/>
    <n v="1"/>
    <n v="1"/>
    <n v="1"/>
    <n v="1"/>
    <n v="1"/>
    <n v="0"/>
    <n v="0"/>
    <n v="0"/>
    <n v="0"/>
    <n v="0"/>
    <n v="0"/>
    <n v="1"/>
    <n v="1"/>
    <n v="1"/>
    <n v="1"/>
    <n v="1"/>
    <n v="1"/>
    <n v="2"/>
    <n v="1.5"/>
    <n v="0"/>
    <n v="0"/>
    <n v="0.57142857142857095"/>
    <n v="0.42857142857142799"/>
    <n v="0"/>
    <n v="0"/>
    <n v="0"/>
    <n v="0"/>
    <n v="4"/>
    <n v="0"/>
    <s v="ChittagongJawaharlal Nehru"/>
    <s v="WCA-WCA"/>
  </r>
  <r>
    <s v="India and Bangladesh AreaChittagongIndia and Bangladesh AreaPipavav"/>
    <s v="Yes"/>
    <s v="WCA"/>
    <s v="India and Bangladesh Area"/>
    <x v="86"/>
    <s v="WCA"/>
    <s v="India and Bangladesh Area"/>
    <x v="69"/>
    <n v="16.5"/>
    <n v="16.5"/>
    <n v="1.375"/>
    <n v="0.5"/>
    <n v="6.5"/>
    <n v="1"/>
    <n v="1"/>
    <n v="1"/>
    <n v="1"/>
    <n v="3"/>
    <n v="3"/>
    <n v="0.75"/>
    <n v="0.5"/>
    <n v="1"/>
    <n v="1"/>
    <n v="8"/>
    <n v="8"/>
    <n v="2"/>
    <n v="0.5"/>
    <n v="6.5"/>
    <n v="1"/>
    <n v="0.5"/>
    <n v="0.5"/>
    <n v="0.5"/>
    <n v="0.5"/>
    <n v="0.5"/>
    <n v="1"/>
    <n v="5"/>
    <n v="5"/>
    <n v="1.6666666666666601"/>
    <n v="1"/>
    <n v="2.5"/>
    <n v="1"/>
    <n v="1.5"/>
    <n v="1.5"/>
    <n v="1.5"/>
    <n v="1.5"/>
    <n v="1.5"/>
    <n v="1"/>
    <n v="5"/>
    <n v="5"/>
    <n v="1.6666666666666601"/>
    <n v="1"/>
    <n v="2.5"/>
    <n v="1"/>
    <n v="9"/>
    <n v="7.5"/>
    <n v="0"/>
    <n v="0"/>
    <n v="0.54545454545454497"/>
    <n v="0.45454545454545398"/>
    <n v="0"/>
    <n v="0"/>
    <n v="0"/>
    <n v="0"/>
    <n v="12"/>
    <n v="0"/>
    <s v="ChittagongPipavav"/>
    <s v="WCA-WCA"/>
  </r>
  <r>
    <s v="India and Bangladesh AreaEnnore ChennaiEastern Mediterranean AreaAlexandria"/>
    <s v="Yes"/>
    <s v="WCA"/>
    <s v="India and Bangladesh Area"/>
    <x v="87"/>
    <s v="EUR"/>
    <s v="Eastern Mediterranean Area"/>
    <x v="79"/>
    <n v="4"/>
    <n v="4"/>
    <n v="2"/>
    <n v="2"/>
    <n v="2"/>
    <n v="1"/>
    <n v="1"/>
    <n v="1"/>
    <n v="1"/>
    <n v="0"/>
    <n v="0"/>
    <n v="0"/>
    <n v="0"/>
    <n v="0"/>
    <n v="0"/>
    <n v="0"/>
    <n v="0"/>
    <n v="0"/>
    <n v="0"/>
    <n v="0"/>
    <n v="0"/>
    <n v="0"/>
    <n v="0"/>
    <n v="0"/>
    <n v="0"/>
    <n v="0"/>
    <n v="0"/>
    <n v="4"/>
    <n v="4"/>
    <n v="2"/>
    <n v="2"/>
    <n v="2"/>
    <n v="1"/>
    <n v="2"/>
    <n v="2"/>
    <n v="2"/>
    <n v="2"/>
    <n v="2"/>
    <n v="1"/>
    <n v="4"/>
    <n v="4"/>
    <n v="2"/>
    <n v="2"/>
    <n v="2"/>
    <n v="1"/>
    <n v="2"/>
    <n v="2"/>
    <n v="0"/>
    <n v="0"/>
    <n v="0.5"/>
    <n v="0.5"/>
    <n v="0"/>
    <n v="0"/>
    <n v="0"/>
    <n v="0"/>
    <n v="2"/>
    <n v="0"/>
    <s v="Ennore ChennaiAlexandria"/>
    <s v="WCA-EUR"/>
  </r>
  <r>
    <s v="India and Bangladesh AreaEnnore ChennaiEastern Mediterranean AreaPort Said East"/>
    <s v="Yes"/>
    <s v="WCA"/>
    <s v="India and Bangladesh Area"/>
    <x v="87"/>
    <s v="EUR"/>
    <s v="Eastern Mediterranean Area"/>
    <x v="80"/>
    <n v="7"/>
    <n v="8"/>
    <n v="0.72727272727272696"/>
    <n v="0.5"/>
    <n v="1.5"/>
    <n v="0.875"/>
    <n v="0"/>
    <n v="1"/>
    <n v="0.81818181818181801"/>
    <n v="1"/>
    <n v="1.5"/>
    <n v="0.5"/>
    <n v="0.5"/>
    <n v="0.5"/>
    <n v="0.66666666666666596"/>
    <n v="5.5"/>
    <n v="6"/>
    <n v="0.85714285714285698"/>
    <n v="0.5"/>
    <n v="1.5"/>
    <n v="0.91666666666666596"/>
    <n v="0"/>
    <n v="0"/>
    <n v="0"/>
    <n v="0"/>
    <n v="0"/>
    <n v="0"/>
    <n v="0.5"/>
    <n v="0.5"/>
    <n v="0.5"/>
    <n v="0.5"/>
    <n v="0.5"/>
    <n v="1"/>
    <n v="0.5"/>
    <n v="0.5"/>
    <n v="0.5"/>
    <n v="0.5"/>
    <n v="0.5"/>
    <n v="1"/>
    <n v="0.5"/>
    <n v="0.5"/>
    <n v="0.5"/>
    <n v="0.5"/>
    <n v="0.5"/>
    <n v="1"/>
    <n v="0.5"/>
    <n v="6.5"/>
    <n v="0"/>
    <n v="1"/>
    <n v="6.25E-2"/>
    <n v="0.8125"/>
    <n v="0"/>
    <n v="0.125"/>
    <n v="2"/>
    <n v="0"/>
    <n v="11"/>
    <s v="202007 : 202026"/>
    <s v="Ennore ChennaiPort Said East"/>
    <s v="WCA-EUR"/>
  </r>
  <r>
    <s v="India and Bangladesh AreaEnnore ChennaiIndia and Bangladesh AreaColombo"/>
    <s v="Yes"/>
    <s v="WCA"/>
    <s v="India and Bangladesh Area"/>
    <x v="87"/>
    <s v="WCA"/>
    <s v="India and Bangladesh Area"/>
    <x v="81"/>
    <n v="1.5"/>
    <n v="1.5"/>
    <n v="1.5"/>
    <n v="1.5"/>
    <n v="1.5"/>
    <n v="1"/>
    <n v="1"/>
    <n v="1"/>
    <n v="1"/>
    <n v="0"/>
    <n v="0"/>
    <n v="0"/>
    <n v="0"/>
    <n v="0"/>
    <n v="0"/>
    <n v="0"/>
    <n v="0"/>
    <n v="0"/>
    <n v="0"/>
    <n v="0"/>
    <n v="0"/>
    <n v="0"/>
    <n v="0"/>
    <n v="0"/>
    <n v="0"/>
    <n v="0"/>
    <n v="0"/>
    <n v="1.5"/>
    <n v="1.5"/>
    <n v="1.5"/>
    <n v="1.5"/>
    <n v="1.5"/>
    <n v="1"/>
    <n v="0"/>
    <n v="0"/>
    <n v="0"/>
    <n v="0"/>
    <n v="0"/>
    <n v="0"/>
    <n v="1.5"/>
    <n v="1.5"/>
    <n v="1.5"/>
    <n v="1.5"/>
    <n v="1.5"/>
    <n v="1"/>
    <n v="0"/>
    <n v="1.5"/>
    <n v="0"/>
    <n v="0"/>
    <n v="0"/>
    <n v="1"/>
    <n v="0"/>
    <n v="0"/>
    <n v="0"/>
    <n v="0"/>
    <n v="1"/>
    <n v="0"/>
    <s v="Ennore ChennaiColombo"/>
    <s v="WCA-WCA"/>
  </r>
  <r>
    <s v="India and Bangladesh AreaHaziraEastern Mediterranean AreaBeirut"/>
    <s v="Yes"/>
    <s v="WCA"/>
    <s v="India and Bangladesh Area"/>
    <x v="12"/>
    <s v="EUR"/>
    <s v="Eastern Mediterranean Area"/>
    <x v="82"/>
    <n v="1.5"/>
    <n v="1.5"/>
    <n v="0.75"/>
    <n v="0.5"/>
    <n v="1"/>
    <n v="1"/>
    <n v="1"/>
    <n v="1"/>
    <n v="1"/>
    <n v="0"/>
    <n v="0"/>
    <n v="0"/>
    <n v="0"/>
    <n v="0"/>
    <n v="0"/>
    <n v="0"/>
    <n v="0"/>
    <n v="0"/>
    <n v="0"/>
    <n v="0"/>
    <n v="0"/>
    <n v="0.5"/>
    <n v="0.5"/>
    <n v="0.5"/>
    <n v="0.5"/>
    <n v="0.5"/>
    <n v="1"/>
    <n v="1"/>
    <n v="1"/>
    <n v="1"/>
    <n v="1"/>
    <n v="1"/>
    <n v="1"/>
    <n v="1"/>
    <n v="1"/>
    <n v="1"/>
    <n v="1"/>
    <n v="1"/>
    <n v="1"/>
    <n v="1"/>
    <n v="1"/>
    <n v="1"/>
    <n v="1"/>
    <n v="1"/>
    <n v="1"/>
    <n v="1.5"/>
    <n v="0"/>
    <n v="0"/>
    <n v="0"/>
    <n v="1"/>
    <n v="0"/>
    <n v="0"/>
    <n v="0"/>
    <n v="0"/>
    <n v="0"/>
    <n v="2"/>
    <n v="0"/>
    <s v="HaziraBeirut"/>
    <s v="WCA-EUR"/>
  </r>
  <r>
    <s v="India and Bangladesh AreaHaziraEastern Mediterranean AreaAmbarli Port Istanbul"/>
    <s v="Yes"/>
    <s v="WCA"/>
    <s v="India and Bangladesh Area"/>
    <x v="12"/>
    <s v="EUR"/>
    <s v="Eastern Mediterranean Area"/>
    <x v="83"/>
    <n v="1"/>
    <n v="1"/>
    <n v="1"/>
    <n v="1"/>
    <n v="1"/>
    <n v="1"/>
    <n v="1"/>
    <n v="1"/>
    <n v="1"/>
    <n v="0"/>
    <n v="0"/>
    <n v="0"/>
    <n v="0"/>
    <n v="0"/>
    <n v="0"/>
    <n v="0"/>
    <n v="0"/>
    <n v="0"/>
    <n v="0"/>
    <n v="0"/>
    <n v="0"/>
    <n v="0"/>
    <n v="0"/>
    <n v="0"/>
    <n v="0"/>
    <n v="0"/>
    <n v="0"/>
    <n v="1"/>
    <n v="1"/>
    <n v="1"/>
    <n v="1"/>
    <n v="1"/>
    <n v="1"/>
    <n v="0"/>
    <n v="0"/>
    <n v="0"/>
    <n v="0"/>
    <n v="0"/>
    <n v="0"/>
    <n v="1"/>
    <n v="1"/>
    <n v="1"/>
    <n v="1"/>
    <n v="1"/>
    <n v="1"/>
    <n v="1"/>
    <n v="0"/>
    <n v="0"/>
    <n v="0"/>
    <n v="1"/>
    <n v="0"/>
    <n v="0"/>
    <n v="0"/>
    <n v="0"/>
    <n v="0"/>
    <n v="1"/>
    <n v="0"/>
    <s v="HaziraAmbarli Port Istanbul"/>
    <s v="WCA-EUR"/>
  </r>
  <r>
    <s v="India and Bangladesh AreaHaziraSouth West Europe AreaCasablanca"/>
    <s v="Yes"/>
    <s v="WCA"/>
    <s v="India and Bangladesh Area"/>
    <x v="12"/>
    <s v="EUR"/>
    <s v="South West Europe Area"/>
    <x v="84"/>
    <n v="2.5"/>
    <n v="2.5"/>
    <n v="0.5"/>
    <n v="0.5"/>
    <n v="0.5"/>
    <n v="1"/>
    <n v="1"/>
    <n v="1"/>
    <n v="1"/>
    <n v="0.5"/>
    <n v="0.5"/>
    <n v="0.5"/>
    <n v="0.5"/>
    <n v="0.5"/>
    <n v="1"/>
    <n v="1"/>
    <n v="1"/>
    <n v="0.5"/>
    <n v="0.5"/>
    <n v="0.5"/>
    <n v="1"/>
    <n v="1"/>
    <n v="1"/>
    <n v="0.5"/>
    <n v="0.5"/>
    <n v="0.5"/>
    <n v="1"/>
    <n v="0"/>
    <n v="0"/>
    <n v="0"/>
    <n v="0"/>
    <n v="0"/>
    <n v="0"/>
    <n v="0"/>
    <n v="0"/>
    <n v="0"/>
    <n v="0"/>
    <n v="0"/>
    <n v="0"/>
    <n v="0.5"/>
    <n v="0.5"/>
    <n v="0.5"/>
    <n v="0.5"/>
    <n v="0.5"/>
    <n v="1"/>
    <n v="2.5"/>
    <n v="0"/>
    <n v="0"/>
    <n v="0"/>
    <n v="1"/>
    <n v="0"/>
    <n v="0"/>
    <n v="0"/>
    <n v="0"/>
    <n v="0"/>
    <n v="5"/>
    <n v="0"/>
    <s v="HaziraCasablanca"/>
    <s v="WCA-EUR"/>
  </r>
  <r>
    <s v="India and Bangladesh AreaHaziraSaudi Arabia AreaUmm Qasr"/>
    <s v="Yes"/>
    <s v="WCA"/>
    <s v="India and Bangladesh Area"/>
    <x v="12"/>
    <s v="WCA"/>
    <s v="Saudi Arabia Area"/>
    <x v="72"/>
    <n v="1.5"/>
    <n v="1.5"/>
    <n v="0.5"/>
    <n v="0.5"/>
    <n v="0.5"/>
    <n v="1"/>
    <n v="1"/>
    <n v="1"/>
    <n v="1"/>
    <n v="0"/>
    <n v="0"/>
    <n v="0"/>
    <n v="0"/>
    <n v="0"/>
    <n v="0"/>
    <n v="0.5"/>
    <n v="0.5"/>
    <n v="0.5"/>
    <n v="0.5"/>
    <n v="0.5"/>
    <n v="1"/>
    <n v="0.5"/>
    <n v="0.5"/>
    <n v="0.5"/>
    <n v="0.5"/>
    <n v="0.5"/>
    <n v="1"/>
    <n v="0.5"/>
    <n v="0.5"/>
    <n v="0.5"/>
    <n v="0.5"/>
    <n v="0.5"/>
    <n v="1"/>
    <n v="0"/>
    <n v="0"/>
    <n v="0"/>
    <n v="0"/>
    <n v="0"/>
    <n v="0"/>
    <n v="0.5"/>
    <n v="0.5"/>
    <n v="0.5"/>
    <n v="0.5"/>
    <n v="0.5"/>
    <n v="1"/>
    <n v="1.5"/>
    <n v="0"/>
    <n v="0"/>
    <n v="0"/>
    <n v="1"/>
    <n v="0"/>
    <n v="0"/>
    <n v="0"/>
    <n v="0"/>
    <n v="0"/>
    <n v="3"/>
    <n v="0"/>
    <s v="HaziraUmm Qasr"/>
    <s v="WCA-WCA"/>
  </r>
  <r>
    <s v="India and Bangladesh AreaHaziraSaudi Arabia AreaShuaiba"/>
    <s v="Yes"/>
    <s v="WCA"/>
    <s v="India and Bangladesh Area"/>
    <x v="12"/>
    <s v="WCA"/>
    <s v="Saudi Arabia Area"/>
    <x v="73"/>
    <n v="147.5"/>
    <n v="152.5"/>
    <n v="4.765625"/>
    <n v="0.5"/>
    <n v="14"/>
    <n v="0.96721311475409799"/>
    <n v="0"/>
    <n v="1"/>
    <n v="0.95870535714285698"/>
    <n v="39.5"/>
    <n v="43.5"/>
    <n v="3.625"/>
    <n v="0.5"/>
    <n v="8"/>
    <n v="0.90804597701149403"/>
    <n v="54.5"/>
    <n v="55.5"/>
    <n v="7.9285714285714199"/>
    <n v="0.5"/>
    <n v="14"/>
    <n v="0.98198198198198094"/>
    <n v="26"/>
    <n v="26"/>
    <n v="3.71428571428571"/>
    <n v="0.5"/>
    <n v="6.5"/>
    <n v="1"/>
    <n v="27.5"/>
    <n v="27.5"/>
    <n v="4.5833333333333304"/>
    <n v="1"/>
    <n v="7.5"/>
    <n v="1"/>
    <n v="14.5"/>
    <n v="14.5"/>
    <n v="4.8333333333333304"/>
    <n v="3"/>
    <n v="7"/>
    <n v="1"/>
    <n v="46.5"/>
    <n v="46.5"/>
    <n v="4.6500000000000004"/>
    <n v="1"/>
    <n v="7.5"/>
    <n v="1"/>
    <n v="147"/>
    <n v="0.5"/>
    <n v="0"/>
    <n v="5"/>
    <n v="0.96393442622950798"/>
    <n v="3.27868852459016E-3"/>
    <n v="0"/>
    <n v="3.2786885245901599E-2"/>
    <n v="3"/>
    <n v="2"/>
    <n v="32"/>
    <s v="202002 : 202009 : 202015"/>
    <s v="HaziraShuaiba"/>
    <s v="WCA-WCA"/>
  </r>
  <r>
    <s v="India and Bangladesh AreaHaziraUnited Arab Emirates AreaJebel Ali"/>
    <s v="Yes"/>
    <s v="WCA"/>
    <s v="India and Bangladesh Area"/>
    <x v="12"/>
    <s v="WCA"/>
    <s v="United Arab Emirates Area"/>
    <x v="14"/>
    <n v="35.5"/>
    <n v="36.5"/>
    <n v="1.825"/>
    <n v="0.5"/>
    <n v="5"/>
    <n v="0.97260273972602695"/>
    <n v="0.5"/>
    <n v="1"/>
    <n v="0.97499999999999998"/>
    <n v="8"/>
    <n v="8"/>
    <n v="2.6666666666666599"/>
    <n v="1"/>
    <n v="4"/>
    <n v="1"/>
    <n v="1.5"/>
    <n v="1.5"/>
    <n v="0.75"/>
    <n v="0.5"/>
    <n v="1"/>
    <n v="1"/>
    <n v="18"/>
    <n v="19"/>
    <n v="2.1111111111111098"/>
    <n v="1"/>
    <n v="5"/>
    <n v="0.94736842105263097"/>
    <n v="8"/>
    <n v="8"/>
    <n v="1.3333333333333299"/>
    <n v="1"/>
    <n v="3"/>
    <n v="1"/>
    <n v="3"/>
    <n v="3"/>
    <n v="1"/>
    <n v="1"/>
    <n v="1"/>
    <n v="1"/>
    <n v="12"/>
    <n v="12"/>
    <n v="1.3333333333333299"/>
    <n v="1"/>
    <n v="3"/>
    <n v="1"/>
    <n v="33.5"/>
    <n v="2"/>
    <n v="0"/>
    <n v="1"/>
    <n v="0.91780821917808197"/>
    <n v="5.4794520547945202E-2"/>
    <n v="0"/>
    <n v="2.7397260273972601E-2"/>
    <n v="1"/>
    <n v="0"/>
    <n v="20"/>
    <n v="202033"/>
    <s v="HaziraJebel Ali"/>
    <s v="WCA-WCA"/>
  </r>
  <r>
    <s v="India and Bangladesh AreaHaziraUnited Arab Emirates AreaSalalah"/>
    <s v="Yes"/>
    <s v="WCA"/>
    <s v="India and Bangladesh Area"/>
    <x v="12"/>
    <s v="WCA"/>
    <s v="United Arab Emirates Area"/>
    <x v="77"/>
    <n v="10"/>
    <n v="11"/>
    <n v="1.1000000000000001"/>
    <n v="1"/>
    <n v="2"/>
    <n v="0.90909090909090895"/>
    <n v="0.5"/>
    <n v="1"/>
    <n v="0.95"/>
    <n v="3"/>
    <n v="4"/>
    <n v="1.3333333333333299"/>
    <n v="1"/>
    <n v="2"/>
    <n v="0.75"/>
    <n v="1"/>
    <n v="1"/>
    <n v="1"/>
    <n v="1"/>
    <n v="1"/>
    <n v="1"/>
    <n v="4"/>
    <n v="4"/>
    <n v="1"/>
    <n v="1"/>
    <n v="1"/>
    <n v="1"/>
    <n v="2"/>
    <n v="2"/>
    <n v="1"/>
    <n v="1"/>
    <n v="1"/>
    <n v="1"/>
    <n v="1"/>
    <n v="1"/>
    <n v="1"/>
    <n v="1"/>
    <n v="1"/>
    <n v="1"/>
    <n v="3"/>
    <n v="3"/>
    <n v="1"/>
    <n v="1"/>
    <n v="1"/>
    <n v="1"/>
    <n v="10"/>
    <n v="0"/>
    <n v="0"/>
    <n v="1"/>
    <n v="0.90909090909090895"/>
    <n v="0"/>
    <n v="0"/>
    <n v="9.0909090909090898E-2"/>
    <n v="1"/>
    <n v="1"/>
    <n v="10"/>
    <n v="202012"/>
    <s v="HaziraSalalah"/>
    <s v="WCA-WCA"/>
  </r>
  <r>
    <s v="India and Bangladesh AreaJawaharlal NehruCentral Mediterranean AreaSalerno"/>
    <s v="Yes"/>
    <s v="WCA"/>
    <s v="India and Bangladesh Area"/>
    <x v="3"/>
    <s v="EUR"/>
    <s v="Central Mediterranean Area"/>
    <x v="85"/>
    <n v="10"/>
    <n v="10"/>
    <n v="1.25"/>
    <n v="1"/>
    <n v="2"/>
    <n v="1"/>
    <n v="1"/>
    <n v="1"/>
    <n v="1"/>
    <n v="0"/>
    <n v="0"/>
    <n v="0"/>
    <n v="0"/>
    <n v="0"/>
    <n v="0"/>
    <n v="0"/>
    <n v="0"/>
    <n v="0"/>
    <n v="0"/>
    <n v="0"/>
    <n v="0"/>
    <n v="4"/>
    <n v="4"/>
    <n v="2"/>
    <n v="2"/>
    <n v="2"/>
    <n v="1"/>
    <n v="6"/>
    <n v="6"/>
    <n v="1"/>
    <n v="1"/>
    <n v="1"/>
    <n v="1"/>
    <n v="3"/>
    <n v="3"/>
    <n v="1"/>
    <n v="1"/>
    <n v="1"/>
    <n v="1"/>
    <n v="6"/>
    <n v="6"/>
    <n v="1"/>
    <n v="1"/>
    <n v="1"/>
    <n v="1"/>
    <n v="9"/>
    <n v="1"/>
    <n v="0"/>
    <n v="0"/>
    <n v="0.9"/>
    <n v="0.1"/>
    <n v="0"/>
    <n v="0"/>
    <n v="0"/>
    <n v="0"/>
    <n v="8"/>
    <n v="0"/>
    <s v="Jawaharlal NehruSalerno"/>
    <s v="WCA-EUR"/>
  </r>
  <r>
    <s v="India and Bangladesh AreaJawaharlal NehruSouth West Europe AreaAlgeciras"/>
    <s v="Yes"/>
    <s v="WCA"/>
    <s v="India and Bangladesh Area"/>
    <x v="3"/>
    <s v="EUR"/>
    <s v="South West Europe Area"/>
    <x v="13"/>
    <n v="13.5"/>
    <n v="14.5"/>
    <n v="1.45"/>
    <n v="0.5"/>
    <n v="4"/>
    <n v="0.93103448275862"/>
    <n v="0"/>
    <n v="1"/>
    <n v="0.9"/>
    <n v="5.5"/>
    <n v="6.5"/>
    <n v="1.625"/>
    <n v="0.5"/>
    <n v="4"/>
    <n v="0.84615384615384603"/>
    <n v="1"/>
    <n v="1"/>
    <n v="1"/>
    <n v="1"/>
    <n v="1"/>
    <n v="1"/>
    <n v="7"/>
    <n v="7"/>
    <n v="1.4"/>
    <n v="1"/>
    <n v="2"/>
    <n v="1"/>
    <n v="0"/>
    <n v="0"/>
    <n v="0"/>
    <n v="0"/>
    <n v="0"/>
    <n v="0"/>
    <n v="0"/>
    <n v="0"/>
    <n v="0"/>
    <n v="0"/>
    <n v="0"/>
    <n v="0"/>
    <n v="4"/>
    <n v="4"/>
    <n v="1.3333333333333299"/>
    <n v="1"/>
    <n v="2"/>
    <n v="1"/>
    <n v="13.5"/>
    <n v="0"/>
    <n v="0"/>
    <n v="1"/>
    <n v="0.93103448275862"/>
    <n v="0"/>
    <n v="0"/>
    <n v="6.8965517241379296E-2"/>
    <n v="1"/>
    <n v="0"/>
    <n v="10"/>
    <n v="202008"/>
    <s v="Jawaharlal NehruAlgeciras"/>
    <s v="WCA-EUR"/>
  </r>
  <r>
    <s v="India and Bangladesh AreaJawaharlal NehruSouth West Europe AreaValencia"/>
    <s v="Yes"/>
    <s v="WCA"/>
    <s v="India and Bangladesh Area"/>
    <x v="3"/>
    <s v="EUR"/>
    <s v="South West Europe Area"/>
    <x v="57"/>
    <n v="30.5"/>
    <n v="30.5"/>
    <n v="1.90625"/>
    <n v="1"/>
    <n v="7"/>
    <n v="1"/>
    <n v="1"/>
    <n v="1"/>
    <n v="1"/>
    <n v="6"/>
    <n v="6"/>
    <n v="1.5"/>
    <n v="1"/>
    <n v="2"/>
    <n v="1"/>
    <n v="13.5"/>
    <n v="13.5"/>
    <n v="2.7"/>
    <n v="1"/>
    <n v="7"/>
    <n v="1"/>
    <n v="7.5"/>
    <n v="7.5"/>
    <n v="1.875"/>
    <n v="1"/>
    <n v="3"/>
    <n v="1"/>
    <n v="3.5"/>
    <n v="3.5"/>
    <n v="1.1666666666666601"/>
    <n v="1"/>
    <n v="1.5"/>
    <n v="1"/>
    <n v="2.5"/>
    <n v="2.5"/>
    <n v="1.25"/>
    <n v="1"/>
    <n v="1.5"/>
    <n v="1"/>
    <n v="8"/>
    <n v="8"/>
    <n v="1.3333333333333299"/>
    <n v="1"/>
    <n v="2"/>
    <n v="1"/>
    <n v="26.5"/>
    <n v="4"/>
    <n v="0"/>
    <n v="0"/>
    <n v="0.86885245901639296"/>
    <n v="0.13114754098360601"/>
    <n v="0"/>
    <n v="0"/>
    <n v="0"/>
    <n v="0"/>
    <n v="16"/>
    <n v="0"/>
    <s v="Jawaharlal NehruValencia"/>
    <s v="WCA-EUR"/>
  </r>
  <r>
    <s v="India and Bangladesh AreaJawaharlal NehruSouth West Europe AreaCasablanca"/>
    <s v="Yes"/>
    <s v="WCA"/>
    <s v="India and Bangladesh Area"/>
    <x v="3"/>
    <s v="EUR"/>
    <s v="South West Europe Area"/>
    <x v="84"/>
    <n v="56.5"/>
    <n v="57"/>
    <n v="4.0714285714285703"/>
    <n v="0.5"/>
    <n v="27"/>
    <n v="0.99122807017543801"/>
    <n v="0"/>
    <n v="1"/>
    <n v="0.92857142857142805"/>
    <n v="3.5"/>
    <n v="4"/>
    <n v="1.3333333333333299"/>
    <n v="0.5"/>
    <n v="2.5"/>
    <n v="0.875"/>
    <n v="43"/>
    <n v="43"/>
    <n v="10.75"/>
    <n v="1"/>
    <n v="27"/>
    <n v="1"/>
    <n v="7"/>
    <n v="7"/>
    <n v="1.4"/>
    <n v="1"/>
    <n v="2"/>
    <n v="1"/>
    <n v="3"/>
    <n v="3"/>
    <n v="1.5"/>
    <n v="1"/>
    <n v="2"/>
    <n v="1"/>
    <n v="0"/>
    <n v="0"/>
    <n v="0"/>
    <n v="0"/>
    <n v="0"/>
    <n v="0"/>
    <n v="4"/>
    <n v="4"/>
    <n v="1.3333333333333299"/>
    <n v="1"/>
    <n v="2"/>
    <n v="1"/>
    <n v="56.5"/>
    <n v="0"/>
    <n v="0"/>
    <n v="0.5"/>
    <n v="0.99122807017543801"/>
    <n v="0"/>
    <n v="0"/>
    <n v="8.7719298245613996E-3"/>
    <n v="1"/>
    <n v="1"/>
    <n v="14"/>
    <n v="202006"/>
    <s v="Jawaharlal NehruCasablanca"/>
    <s v="WCA-EUR"/>
  </r>
  <r>
    <s v="India and Bangladesh AreaJawaharlal NehruSouth West Europe AreaLeixoes"/>
    <s v="Yes"/>
    <s v="WCA"/>
    <s v="India and Bangladesh Area"/>
    <x v="3"/>
    <s v="EUR"/>
    <s v="South West Europe Area"/>
    <x v="86"/>
    <n v="9.5"/>
    <n v="10.5"/>
    <n v="1.05"/>
    <n v="0.5"/>
    <n v="2"/>
    <n v="0.90476190476190399"/>
    <n v="0"/>
    <n v="1"/>
    <n v="0.9"/>
    <n v="3"/>
    <n v="3"/>
    <n v="1.5"/>
    <n v="1"/>
    <n v="2"/>
    <n v="1"/>
    <n v="0"/>
    <n v="1"/>
    <n v="1"/>
    <n v="1"/>
    <n v="1"/>
    <n v="0"/>
    <n v="5"/>
    <n v="5"/>
    <n v="1"/>
    <n v="0.5"/>
    <n v="1.5"/>
    <n v="1"/>
    <n v="1.5"/>
    <n v="1.5"/>
    <n v="0.75"/>
    <n v="0.5"/>
    <n v="1"/>
    <n v="1"/>
    <n v="1"/>
    <n v="1"/>
    <n v="1"/>
    <n v="1"/>
    <n v="1"/>
    <n v="1"/>
    <n v="2"/>
    <n v="2"/>
    <n v="0.66666666666666596"/>
    <n v="0.5"/>
    <n v="1"/>
    <n v="1"/>
    <n v="9.5"/>
    <n v="0"/>
    <n v="0"/>
    <n v="1"/>
    <n v="0.90476190476190399"/>
    <n v="0"/>
    <n v="0"/>
    <n v="9.5238095238095205E-2"/>
    <n v="1"/>
    <n v="0"/>
    <n v="10"/>
    <n v="202026"/>
    <s v="Jawaharlal NehruLeixoes"/>
    <s v="WCA-EUR"/>
  </r>
  <r>
    <s v="India and Bangladesh AreaJawaharlal NehruSouth West Europe AreaLisbon"/>
    <s v="Yes"/>
    <s v="WCA"/>
    <s v="India and Bangladesh Area"/>
    <x v="3"/>
    <s v="EUR"/>
    <s v="South West Europe Area"/>
    <x v="12"/>
    <n v="20"/>
    <n v="21"/>
    <n v="1.1052631578947301"/>
    <n v="1"/>
    <n v="2"/>
    <n v="0.952380952380952"/>
    <n v="0"/>
    <n v="1"/>
    <n v="0.94736842105263097"/>
    <n v="3"/>
    <n v="4"/>
    <n v="1.3333333333333299"/>
    <n v="1"/>
    <n v="2"/>
    <n v="0.75"/>
    <n v="2"/>
    <n v="2"/>
    <n v="1"/>
    <n v="1"/>
    <n v="1"/>
    <n v="1"/>
    <n v="8"/>
    <n v="8"/>
    <n v="1.1428571428571399"/>
    <n v="1"/>
    <n v="2"/>
    <n v="1"/>
    <n v="7"/>
    <n v="7"/>
    <n v="1"/>
    <n v="1"/>
    <n v="1"/>
    <n v="1"/>
    <n v="3"/>
    <n v="3"/>
    <n v="1"/>
    <n v="1"/>
    <n v="1"/>
    <n v="1"/>
    <n v="9"/>
    <n v="9"/>
    <n v="1.125"/>
    <n v="1"/>
    <n v="2"/>
    <n v="1"/>
    <n v="18"/>
    <n v="2"/>
    <n v="0"/>
    <n v="1"/>
    <n v="0.85714285714285698"/>
    <n v="9.5238095238095205E-2"/>
    <n v="0"/>
    <n v="4.7619047619047603E-2"/>
    <n v="1"/>
    <n v="1"/>
    <n v="19"/>
    <n v="202011"/>
    <s v="Jawaharlal NehruLisbon"/>
    <s v="WCA-EUR"/>
  </r>
  <r>
    <s v="India and Bangladesh AreaJawaharlal NehruNorth America AreaNewark"/>
    <s v="Yes"/>
    <s v="WCA"/>
    <s v="India and Bangladesh Area"/>
    <x v="3"/>
    <s v="NAM"/>
    <s v="North America Area"/>
    <x v="87"/>
    <n v="40"/>
    <n v="43"/>
    <n v="1.72"/>
    <n v="0.5"/>
    <n v="3"/>
    <n v="0.93023255813953398"/>
    <n v="0"/>
    <n v="1"/>
    <n v="0.94"/>
    <n v="12.5"/>
    <n v="15.5"/>
    <n v="1.7222222222222201"/>
    <n v="0.5"/>
    <n v="3"/>
    <n v="0.80645161290322498"/>
    <n v="16.5"/>
    <n v="16.5"/>
    <n v="1.65"/>
    <n v="1"/>
    <n v="3"/>
    <n v="1"/>
    <n v="9"/>
    <n v="9"/>
    <n v="2.25"/>
    <n v="1"/>
    <n v="3"/>
    <n v="1"/>
    <n v="2"/>
    <n v="2"/>
    <n v="1"/>
    <n v="1"/>
    <n v="1"/>
    <n v="1"/>
    <n v="1"/>
    <n v="1"/>
    <n v="1"/>
    <n v="1"/>
    <n v="1"/>
    <n v="1"/>
    <n v="3"/>
    <n v="3"/>
    <n v="1"/>
    <n v="1"/>
    <n v="1"/>
    <n v="1"/>
    <n v="37"/>
    <n v="3"/>
    <n v="0"/>
    <n v="3"/>
    <n v="0.86046511627906896"/>
    <n v="6.9767441860465101E-2"/>
    <n v="0"/>
    <n v="6.9767441860465101E-2"/>
    <n v="2"/>
    <n v="1"/>
    <n v="25"/>
    <s v="202005 : 202008"/>
    <s v="Jawaharlal NehruNewark"/>
    <s v="WCA-NAM"/>
  </r>
  <r>
    <s v="India and Bangladesh AreaJawaharlal NehruIndia and Bangladesh AreaColombo"/>
    <s v="Yes"/>
    <s v="WCA"/>
    <s v="India and Bangladesh Area"/>
    <x v="3"/>
    <s v="WCA"/>
    <s v="India and Bangladesh Area"/>
    <x v="81"/>
    <n v="44.5"/>
    <n v="47"/>
    <n v="2.2380952380952301"/>
    <n v="0.5"/>
    <n v="9"/>
    <n v="0.94680851063829696"/>
    <n v="0"/>
    <n v="1"/>
    <n v="0.88888888888888895"/>
    <n v="1.5"/>
    <n v="3.5"/>
    <n v="0.875"/>
    <n v="0.5"/>
    <n v="1"/>
    <n v="0.42857142857142799"/>
    <n v="2.5"/>
    <n v="2.5"/>
    <n v="0.83333333333333304"/>
    <n v="0.5"/>
    <n v="1"/>
    <n v="1"/>
    <n v="22.5"/>
    <n v="22.5"/>
    <n v="2.5"/>
    <n v="0.5"/>
    <n v="9"/>
    <n v="1"/>
    <n v="18"/>
    <n v="18.5"/>
    <n v="3.7"/>
    <n v="1"/>
    <n v="8"/>
    <n v="0.97297297297297303"/>
    <n v="9"/>
    <n v="9.5"/>
    <n v="4.75"/>
    <n v="1.5"/>
    <n v="8"/>
    <n v="0.94736842105263097"/>
    <n v="31"/>
    <n v="31.5"/>
    <n v="3.9375"/>
    <n v="1"/>
    <n v="9"/>
    <n v="0.98412698412698396"/>
    <n v="43.5"/>
    <n v="1"/>
    <n v="0"/>
    <n v="2.5"/>
    <n v="0.92553191489361697"/>
    <n v="2.1276595744680799E-2"/>
    <n v="0"/>
    <n v="5.31914893617021E-2"/>
    <n v="3"/>
    <n v="2"/>
    <n v="21"/>
    <s v="202002 : 202006 : 202047"/>
    <s v="Jawaharlal NehruColombo"/>
    <s v="WCA-WCA"/>
  </r>
  <r>
    <s v="India and Bangladesh AreaJawaharlal NehruSaudi Arabia AreaUmm Qasr"/>
    <s v="Yes"/>
    <s v="WCA"/>
    <s v="India and Bangladesh Area"/>
    <x v="3"/>
    <s v="WCA"/>
    <s v="Saudi Arabia Area"/>
    <x v="72"/>
    <n v="31.5"/>
    <n v="31.5"/>
    <n v="1.575"/>
    <n v="0.5"/>
    <n v="4"/>
    <n v="1"/>
    <n v="1"/>
    <n v="1"/>
    <n v="1"/>
    <n v="1.5"/>
    <n v="1.5"/>
    <n v="0.75"/>
    <n v="0.5"/>
    <n v="1"/>
    <n v="1"/>
    <n v="11.5"/>
    <n v="11.5"/>
    <n v="1.4375"/>
    <n v="0.5"/>
    <n v="4"/>
    <n v="1"/>
    <n v="12"/>
    <n v="12"/>
    <n v="2"/>
    <n v="1"/>
    <n v="4"/>
    <n v="1"/>
    <n v="6.5"/>
    <n v="6.5"/>
    <n v="1.625"/>
    <n v="1"/>
    <n v="2.5"/>
    <n v="1"/>
    <n v="4.5"/>
    <n v="4.5"/>
    <n v="1.5"/>
    <n v="1"/>
    <n v="2.5"/>
    <n v="1"/>
    <n v="9.5"/>
    <n v="9.5"/>
    <n v="1.5833333333333299"/>
    <n v="1"/>
    <n v="2.5"/>
    <n v="1"/>
    <n v="31.5"/>
    <n v="0"/>
    <n v="0"/>
    <n v="0"/>
    <n v="1"/>
    <n v="0"/>
    <n v="0"/>
    <n v="0"/>
    <n v="0"/>
    <n v="0"/>
    <n v="20"/>
    <n v="0"/>
    <s v="Jawaharlal NehruUmm Qasr"/>
    <s v="WCA-WCA"/>
  </r>
  <r>
    <s v="India and Bangladesh AreaJawaharlal NehruSaudi Arabia AreaShuaiba"/>
    <s v="Yes"/>
    <s v="WCA"/>
    <s v="India and Bangladesh Area"/>
    <x v="3"/>
    <s v="WCA"/>
    <s v="Saudi Arabia Area"/>
    <x v="73"/>
    <n v="43.5"/>
    <n v="43.5"/>
    <n v="3.9545454545454501"/>
    <n v="0.5"/>
    <n v="7"/>
    <n v="1"/>
    <n v="1"/>
    <n v="1"/>
    <n v="1"/>
    <n v="0"/>
    <n v="0"/>
    <n v="0"/>
    <n v="0"/>
    <n v="0"/>
    <n v="0"/>
    <n v="1"/>
    <n v="1"/>
    <n v="1"/>
    <n v="1"/>
    <n v="1"/>
    <n v="1"/>
    <n v="19.5"/>
    <n v="19.5"/>
    <n v="3.9"/>
    <n v="0.5"/>
    <n v="7"/>
    <n v="1"/>
    <n v="23"/>
    <n v="23"/>
    <n v="4.5999999999999996"/>
    <n v="1"/>
    <n v="6"/>
    <n v="1"/>
    <n v="11"/>
    <n v="11"/>
    <n v="5.5"/>
    <n v="5"/>
    <n v="6"/>
    <n v="1"/>
    <n v="33"/>
    <n v="33"/>
    <n v="4.71428571428571"/>
    <n v="1"/>
    <n v="6"/>
    <n v="1"/>
    <n v="41.5"/>
    <n v="2"/>
    <n v="0"/>
    <n v="0"/>
    <n v="0.95402298850574696"/>
    <n v="4.5977011494252797E-2"/>
    <n v="0"/>
    <n v="0"/>
    <n v="0"/>
    <n v="0"/>
    <n v="11"/>
    <n v="0"/>
    <s v="Jawaharlal NehruShuaiba"/>
    <s v="WCA-WCA"/>
  </r>
  <r>
    <s v="India and Bangladesh AreaJawaharlal NehruSaudi Arabia AreaDammam"/>
    <s v="Yes"/>
    <s v="WCA"/>
    <s v="India and Bangladesh Area"/>
    <x v="3"/>
    <s v="WCA"/>
    <s v="Saudi Arabia Area"/>
    <x v="61"/>
    <n v="9.5"/>
    <n v="10"/>
    <n v="0.83333333333333304"/>
    <n v="0.5"/>
    <n v="1.5"/>
    <n v="0.95"/>
    <n v="0"/>
    <n v="1"/>
    <n v="0.91666666666666596"/>
    <n v="4"/>
    <n v="4.5"/>
    <n v="0.75"/>
    <n v="0.5"/>
    <n v="1.5"/>
    <n v="0.88888888888888795"/>
    <n v="3"/>
    <n v="3"/>
    <n v="1"/>
    <n v="0.5"/>
    <n v="1.5"/>
    <n v="1"/>
    <n v="1.5"/>
    <n v="1.5"/>
    <n v="0.75"/>
    <n v="0.5"/>
    <n v="1"/>
    <n v="1"/>
    <n v="1"/>
    <n v="1"/>
    <n v="1"/>
    <n v="1"/>
    <n v="1"/>
    <n v="1"/>
    <n v="0"/>
    <n v="0"/>
    <n v="0"/>
    <n v="0"/>
    <n v="0"/>
    <n v="0"/>
    <n v="1.5"/>
    <n v="1.5"/>
    <n v="0.75"/>
    <n v="0.5"/>
    <n v="1"/>
    <n v="1"/>
    <n v="9.5"/>
    <n v="0"/>
    <n v="0"/>
    <n v="0.5"/>
    <n v="0.95"/>
    <n v="0"/>
    <n v="0"/>
    <n v="0.05"/>
    <n v="1"/>
    <n v="0"/>
    <n v="12"/>
    <n v="202008"/>
    <s v="Jawaharlal NehruDammam"/>
    <s v="WCA-WCA"/>
  </r>
  <r>
    <s v="India and Bangladesh AreaJawaharlal NehruUnited Arab Emirates AreaJebel Ali"/>
    <s v="Yes"/>
    <s v="WCA"/>
    <s v="India and Bangladesh Area"/>
    <x v="3"/>
    <s v="WCA"/>
    <s v="United Arab Emirates Area"/>
    <x v="14"/>
    <n v="6"/>
    <n v="6"/>
    <n v="1.2"/>
    <n v="0.5"/>
    <n v="3"/>
    <n v="1"/>
    <n v="1"/>
    <n v="1"/>
    <n v="1"/>
    <n v="1"/>
    <n v="1"/>
    <n v="0.5"/>
    <n v="0.5"/>
    <n v="0.5"/>
    <n v="1"/>
    <n v="1"/>
    <n v="1"/>
    <n v="1"/>
    <n v="1"/>
    <n v="1"/>
    <n v="1"/>
    <n v="1"/>
    <n v="1"/>
    <n v="1"/>
    <n v="1"/>
    <n v="1"/>
    <n v="1"/>
    <n v="3"/>
    <n v="3"/>
    <n v="3"/>
    <n v="3"/>
    <n v="3"/>
    <n v="1"/>
    <n v="3"/>
    <n v="3"/>
    <n v="3"/>
    <n v="3"/>
    <n v="3"/>
    <n v="1"/>
    <n v="3"/>
    <n v="3"/>
    <n v="3"/>
    <n v="3"/>
    <n v="3"/>
    <n v="1"/>
    <n v="5"/>
    <n v="1"/>
    <n v="0"/>
    <n v="0"/>
    <n v="0.83333333333333304"/>
    <n v="0.16666666666666599"/>
    <n v="0"/>
    <n v="0"/>
    <n v="0"/>
    <n v="0"/>
    <n v="5"/>
    <n v="0"/>
    <s v="Jawaharlal NehruJebel Ali"/>
    <s v="WCA-WCA"/>
  </r>
  <r>
    <s v="India and Bangladesh AreaJawaharlal NehruUnited Arab Emirates AreaDoha"/>
    <s v="Yes"/>
    <s v="WCA"/>
    <s v="India and Bangladesh Area"/>
    <x v="3"/>
    <s v="WCA"/>
    <s v="United Arab Emirates Area"/>
    <x v="63"/>
    <n v="179.5"/>
    <n v="185"/>
    <n v="4.4047619047618998"/>
    <n v="0.5"/>
    <n v="30"/>
    <n v="0.97027027027027002"/>
    <n v="0.33333333333333298"/>
    <n v="1"/>
    <n v="0.95839002267573603"/>
    <n v="42.5"/>
    <n v="47"/>
    <n v="4.2727272727272698"/>
    <n v="0.5"/>
    <n v="14.5"/>
    <n v="0.90425531914893598"/>
    <n v="75"/>
    <n v="76"/>
    <n v="6.3333333333333304"/>
    <n v="0.5"/>
    <n v="30"/>
    <n v="0.98684210526315697"/>
    <n v="47.5"/>
    <n v="47.5"/>
    <n v="3.6538461538461502"/>
    <n v="1"/>
    <n v="7.5"/>
    <n v="1"/>
    <n v="14.5"/>
    <n v="14.5"/>
    <n v="2.4166666666666599"/>
    <n v="1"/>
    <n v="4.5"/>
    <n v="1"/>
    <n v="5"/>
    <n v="5"/>
    <n v="2.5"/>
    <n v="2"/>
    <n v="3"/>
    <n v="1"/>
    <n v="35"/>
    <n v="35"/>
    <n v="3.1818181818181799"/>
    <n v="1"/>
    <n v="7.5"/>
    <n v="1"/>
    <n v="144.5"/>
    <n v="35"/>
    <n v="0"/>
    <n v="5.5"/>
    <n v="0.78108108108108099"/>
    <n v="0.18918918918918901"/>
    <n v="0"/>
    <n v="2.97297297297297E-2"/>
    <n v="4"/>
    <n v="1"/>
    <n v="42"/>
    <s v="202005 : 202010 : 202012 : 202013"/>
    <s v="Jawaharlal NehruDoha"/>
    <s v="WCA-WCA"/>
  </r>
  <r>
    <s v="India and Bangladesh AreaMundraEastern Mediterranean AreaIzmit Korfezi"/>
    <s v="Yes"/>
    <s v="WCA"/>
    <s v="India and Bangladesh Area"/>
    <x v="88"/>
    <s v="EUR"/>
    <s v="Eastern Mediterranean Area"/>
    <x v="11"/>
    <n v="85.5"/>
    <n v="86.5"/>
    <n v="2.2763157894736801"/>
    <n v="0.5"/>
    <n v="12"/>
    <n v="0.98843930635838095"/>
    <n v="0.71428571428571397"/>
    <n v="1"/>
    <n v="0.99248120300751796"/>
    <n v="11"/>
    <n v="11"/>
    <n v="1.5714285714285701"/>
    <n v="0.5"/>
    <n v="4"/>
    <n v="1"/>
    <n v="26.5"/>
    <n v="26.5"/>
    <n v="2.0384615384615299"/>
    <n v="0.5"/>
    <n v="5"/>
    <n v="1"/>
    <n v="33.5"/>
    <n v="34.5"/>
    <n v="3.13636363636363"/>
    <n v="0.5"/>
    <n v="12"/>
    <n v="0.97101449275362295"/>
    <n v="14.5"/>
    <n v="14.5"/>
    <n v="2.0714285714285698"/>
    <n v="0.5"/>
    <n v="4"/>
    <n v="1"/>
    <n v="9"/>
    <n v="9"/>
    <n v="2.25"/>
    <n v="1"/>
    <n v="3"/>
    <n v="1"/>
    <n v="23"/>
    <n v="24"/>
    <n v="2.1818181818181799"/>
    <n v="0.5"/>
    <n v="4"/>
    <n v="0.95833333333333304"/>
    <n v="84"/>
    <n v="1.5"/>
    <n v="0"/>
    <n v="1"/>
    <n v="0.97109826589595305"/>
    <n v="1.7341040462427699E-2"/>
    <n v="0"/>
    <n v="1.1560693641618399E-2"/>
    <n v="1"/>
    <n v="0"/>
    <n v="38"/>
    <n v="202038"/>
    <s v="MundraIzmit Korfezi"/>
    <s v="WCA-EUR"/>
  </r>
  <r>
    <s v="India and Bangladesh AreaMundraSouth West Europe AreaLeixoes"/>
    <s v="Yes"/>
    <s v="WCA"/>
    <s v="India and Bangladesh Area"/>
    <x v="88"/>
    <s v="EUR"/>
    <s v="South West Europe Area"/>
    <x v="86"/>
    <n v="11"/>
    <n v="11"/>
    <n v="1.2222222222222201"/>
    <n v="0.5"/>
    <n v="4"/>
    <n v="1"/>
    <n v="1"/>
    <n v="1"/>
    <n v="1"/>
    <n v="0"/>
    <n v="0"/>
    <n v="0"/>
    <n v="0"/>
    <n v="0"/>
    <n v="0"/>
    <n v="1.5"/>
    <n v="1.5"/>
    <n v="0.5"/>
    <n v="0.5"/>
    <n v="0.5"/>
    <n v="1"/>
    <n v="9"/>
    <n v="9"/>
    <n v="1.8"/>
    <n v="0.5"/>
    <n v="4"/>
    <n v="1"/>
    <n v="0.5"/>
    <n v="0.5"/>
    <n v="0.5"/>
    <n v="0.5"/>
    <n v="0.5"/>
    <n v="1"/>
    <n v="0"/>
    <n v="0"/>
    <n v="0"/>
    <n v="0"/>
    <n v="0"/>
    <n v="0"/>
    <n v="3"/>
    <n v="3"/>
    <n v="1.5"/>
    <n v="0.5"/>
    <n v="2.5"/>
    <n v="1"/>
    <n v="11"/>
    <n v="0"/>
    <n v="0"/>
    <n v="0"/>
    <n v="1"/>
    <n v="0"/>
    <n v="0"/>
    <n v="0"/>
    <n v="0"/>
    <n v="0"/>
    <n v="9"/>
    <n v="0"/>
    <s v="MundraLeixoes"/>
    <s v="WCA-EUR"/>
  </r>
  <r>
    <s v="India and Bangladesh AreaMundraNorth America AreaNewark"/>
    <s v="Yes"/>
    <s v="WCA"/>
    <s v="India and Bangladesh Area"/>
    <x v="88"/>
    <s v="NAM"/>
    <s v="North America Area"/>
    <x v="87"/>
    <n v="7"/>
    <n v="7.5"/>
    <n v="0.83333333333333304"/>
    <n v="0.5"/>
    <n v="1"/>
    <n v="0.93333333333333302"/>
    <n v="0"/>
    <n v="1"/>
    <n v="0.88888888888888795"/>
    <n v="0.5"/>
    <n v="0.5"/>
    <n v="0.5"/>
    <n v="0.5"/>
    <n v="0.5"/>
    <n v="1"/>
    <n v="2"/>
    <n v="2"/>
    <n v="1"/>
    <n v="1"/>
    <n v="1"/>
    <n v="1"/>
    <n v="3.5"/>
    <n v="4"/>
    <n v="0.8"/>
    <n v="0.5"/>
    <n v="1"/>
    <n v="0.875"/>
    <n v="1"/>
    <n v="1"/>
    <n v="1"/>
    <n v="1"/>
    <n v="1"/>
    <n v="1"/>
    <n v="0"/>
    <n v="0"/>
    <n v="0"/>
    <n v="0"/>
    <n v="0"/>
    <n v="0"/>
    <n v="2"/>
    <n v="2"/>
    <n v="1"/>
    <n v="1"/>
    <n v="1"/>
    <n v="1"/>
    <n v="7"/>
    <n v="0"/>
    <n v="0.5"/>
    <n v="0"/>
    <n v="0.93333333333333302"/>
    <n v="0"/>
    <n v="6.6666666666666596E-2"/>
    <n v="0"/>
    <n v="1"/>
    <n v="0"/>
    <n v="9"/>
    <n v="202034"/>
    <s v="MundraNewark"/>
    <s v="WCA-NAM"/>
  </r>
  <r>
    <s v="India and Bangladesh AreaMundraNorth America AreaCharleston North"/>
    <s v="Yes"/>
    <s v="WCA"/>
    <s v="India and Bangladesh Area"/>
    <x v="88"/>
    <s v="NAM"/>
    <s v="North America Area"/>
    <x v="88"/>
    <n v="5.5"/>
    <n v="5.5"/>
    <n v="1.1000000000000001"/>
    <n v="0.5"/>
    <n v="2"/>
    <n v="1"/>
    <n v="1"/>
    <n v="1"/>
    <n v="1"/>
    <n v="0.5"/>
    <n v="0.5"/>
    <n v="0.5"/>
    <n v="0.5"/>
    <n v="0.5"/>
    <n v="1"/>
    <n v="1"/>
    <n v="1"/>
    <n v="1"/>
    <n v="1"/>
    <n v="1"/>
    <n v="1"/>
    <n v="3"/>
    <n v="3"/>
    <n v="1.5"/>
    <n v="1"/>
    <n v="2"/>
    <n v="1"/>
    <n v="1"/>
    <n v="1"/>
    <n v="1"/>
    <n v="1"/>
    <n v="1"/>
    <n v="1"/>
    <n v="0"/>
    <n v="0"/>
    <n v="0"/>
    <n v="0"/>
    <n v="0"/>
    <n v="0"/>
    <n v="1"/>
    <n v="1"/>
    <n v="1"/>
    <n v="1"/>
    <n v="1"/>
    <n v="1"/>
    <n v="0.5"/>
    <n v="5"/>
    <n v="0"/>
    <n v="0"/>
    <n v="9.0909090909090898E-2"/>
    <n v="0.90909090909090895"/>
    <n v="0"/>
    <n v="0"/>
    <n v="0"/>
    <n v="0"/>
    <n v="5"/>
    <n v="0"/>
    <s v="MundraCharleston North"/>
    <s v="WCA-NAM"/>
  </r>
  <r>
    <s v="India and Bangladesh AreaMundraSaudi Arabia AreaDammam"/>
    <s v="Yes"/>
    <s v="WCA"/>
    <s v="India and Bangladesh Area"/>
    <x v="88"/>
    <s v="WCA"/>
    <s v="Saudi Arabia Area"/>
    <x v="61"/>
    <n v="26.5"/>
    <n v="26.5"/>
    <n v="2.9444444444444402"/>
    <n v="0.5"/>
    <n v="9"/>
    <n v="1"/>
    <n v="1"/>
    <n v="1"/>
    <n v="1"/>
    <n v="0"/>
    <n v="0"/>
    <n v="0"/>
    <n v="0"/>
    <n v="0"/>
    <n v="0"/>
    <n v="0"/>
    <n v="0"/>
    <n v="0"/>
    <n v="0"/>
    <n v="0"/>
    <n v="0"/>
    <n v="2.5"/>
    <n v="2.5"/>
    <n v="0.83333333333333304"/>
    <n v="0.5"/>
    <n v="1"/>
    <n v="1"/>
    <n v="24"/>
    <n v="24"/>
    <n v="4"/>
    <n v="2"/>
    <n v="9"/>
    <n v="1"/>
    <n v="19"/>
    <n v="19"/>
    <n v="4.75"/>
    <n v="2"/>
    <n v="9"/>
    <n v="1"/>
    <n v="25"/>
    <n v="25"/>
    <n v="3.5714285714285698"/>
    <n v="1"/>
    <n v="9"/>
    <n v="1"/>
    <n v="26"/>
    <n v="0.5"/>
    <n v="0"/>
    <n v="0"/>
    <n v="0.98113207547169801"/>
    <n v="1.8867924528301799E-2"/>
    <n v="0"/>
    <n v="0"/>
    <n v="0"/>
    <n v="0"/>
    <n v="9"/>
    <n v="0"/>
    <s v="MundraDammam"/>
    <s v="WCA-WCA"/>
  </r>
  <r>
    <s v="India and Bangladesh AreaMundraSaudi Arabia AreaJeddah"/>
    <s v="Yes"/>
    <s v="WCA"/>
    <s v="India and Bangladesh Area"/>
    <x v="88"/>
    <s v="WCA"/>
    <s v="Saudi Arabia Area"/>
    <x v="71"/>
    <n v="33.5"/>
    <n v="33.5"/>
    <n v="1.24074074074074"/>
    <n v="0.5"/>
    <n v="4"/>
    <n v="1"/>
    <n v="1"/>
    <n v="1"/>
    <n v="1"/>
    <n v="9"/>
    <n v="9"/>
    <n v="1.28571428571428"/>
    <n v="0.5"/>
    <n v="2.5"/>
    <n v="1"/>
    <n v="5.5"/>
    <n v="5.5"/>
    <n v="0.91666666666666596"/>
    <n v="0.5"/>
    <n v="1.5"/>
    <n v="1"/>
    <n v="9.5"/>
    <n v="9.5"/>
    <n v="1.05555555555555"/>
    <n v="0.5"/>
    <n v="2.5"/>
    <n v="1"/>
    <n v="9.5"/>
    <n v="9.5"/>
    <n v="1.9"/>
    <n v="1"/>
    <n v="4"/>
    <n v="1"/>
    <n v="6.5"/>
    <n v="6.5"/>
    <n v="2.1666666666666599"/>
    <n v="1"/>
    <n v="4"/>
    <n v="1"/>
    <n v="13.5"/>
    <n v="13.5"/>
    <n v="1.5"/>
    <n v="0.5"/>
    <n v="4"/>
    <n v="1"/>
    <n v="31"/>
    <n v="2.5"/>
    <n v="0"/>
    <n v="0"/>
    <n v="0.92537313432835799"/>
    <n v="7.4626865671641701E-2"/>
    <n v="0"/>
    <n v="0"/>
    <n v="0"/>
    <n v="0"/>
    <n v="27"/>
    <n v="0"/>
    <s v="MundraJeddah"/>
    <s v="WCA-WCA"/>
  </r>
  <r>
    <s v="India and Bangladesh AreaPipavavEastern Mediterranean AreaAmbarli Port Istanbul"/>
    <s v="Yes"/>
    <s v="WCA"/>
    <s v="India and Bangladesh Area"/>
    <x v="32"/>
    <s v="EUR"/>
    <s v="Eastern Mediterranean Area"/>
    <x v="83"/>
    <n v="11"/>
    <n v="11"/>
    <n v="1.1000000000000001"/>
    <n v="0.5"/>
    <n v="2"/>
    <n v="1"/>
    <n v="1"/>
    <n v="1"/>
    <n v="1"/>
    <n v="1.5"/>
    <n v="1.5"/>
    <n v="0.75"/>
    <n v="0.5"/>
    <n v="1"/>
    <n v="1"/>
    <n v="1"/>
    <n v="1"/>
    <n v="1"/>
    <n v="1"/>
    <n v="1"/>
    <n v="1"/>
    <n v="4.5"/>
    <n v="4.5"/>
    <n v="1.125"/>
    <n v="0.5"/>
    <n v="2"/>
    <n v="1"/>
    <n v="4"/>
    <n v="4"/>
    <n v="1.3333333333333299"/>
    <n v="1"/>
    <n v="2"/>
    <n v="1"/>
    <n v="4"/>
    <n v="4"/>
    <n v="1.3333333333333299"/>
    <n v="1"/>
    <n v="2"/>
    <n v="1"/>
    <n v="6.5"/>
    <n v="6.5"/>
    <n v="1.3"/>
    <n v="0.5"/>
    <n v="2"/>
    <n v="1"/>
    <n v="10"/>
    <n v="1"/>
    <n v="0"/>
    <n v="0"/>
    <n v="0.90909090909090895"/>
    <n v="9.0909090909090898E-2"/>
    <n v="0"/>
    <n v="0"/>
    <n v="0"/>
    <n v="0"/>
    <n v="10"/>
    <n v="0"/>
    <s v="PipavavAmbarli Port Istanbul"/>
    <s v="WCA-EUR"/>
  </r>
  <r>
    <s v="India and Bangladesh AreaPipavavEastern Mediterranean AreaIzmir"/>
    <s v="Yes"/>
    <s v="WCA"/>
    <s v="India and Bangladesh Area"/>
    <x v="32"/>
    <s v="EUR"/>
    <s v="Eastern Mediterranean Area"/>
    <x v="89"/>
    <n v="296.5"/>
    <n v="299.5"/>
    <n v="6.8068181818181799"/>
    <n v="0.5"/>
    <n v="24"/>
    <n v="0.98998330550918201"/>
    <n v="0.66666666666666596"/>
    <n v="1"/>
    <n v="0.98024891774891698"/>
    <n v="55"/>
    <n v="57"/>
    <n v="4.75"/>
    <n v="1.5"/>
    <n v="13.5"/>
    <n v="0.96491228070175405"/>
    <n v="54.5"/>
    <n v="55.5"/>
    <n v="4.2692307692307603"/>
    <n v="0.5"/>
    <n v="10"/>
    <n v="0.98198198198198094"/>
    <n v="101"/>
    <n v="101"/>
    <n v="7.7692307692307603"/>
    <n v="0.5"/>
    <n v="15.5"/>
    <n v="1"/>
    <n v="86"/>
    <n v="86"/>
    <n v="14.3333333333333"/>
    <n v="2"/>
    <n v="24"/>
    <n v="1"/>
    <n v="26"/>
    <n v="26"/>
    <n v="13"/>
    <n v="2"/>
    <n v="24"/>
    <n v="1"/>
    <n v="145.5"/>
    <n v="145.5"/>
    <n v="13.2272727272727"/>
    <n v="2"/>
    <n v="24"/>
    <n v="1"/>
    <n v="267.5"/>
    <n v="29"/>
    <n v="0"/>
    <n v="3"/>
    <n v="0.893155258764607"/>
    <n v="9.6828046744574195E-2"/>
    <n v="0"/>
    <n v="1.0016694490818E-2"/>
    <n v="3"/>
    <n v="1"/>
    <n v="44"/>
    <s v="202006 : 202012 : 202020"/>
    <s v="PipavavIzmir"/>
    <s v="WCA-EUR"/>
  </r>
  <r>
    <s v="India and Bangladesh AreaPipavavEastern Mediterranean AreaMersin"/>
    <s v="Yes"/>
    <s v="WCA"/>
    <s v="India and Bangladesh Area"/>
    <x v="32"/>
    <s v="EUR"/>
    <s v="Eastern Mediterranean Area"/>
    <x v="53"/>
    <n v="35.5"/>
    <n v="36.5"/>
    <n v="2.6071428571428501"/>
    <n v="0.5"/>
    <n v="6"/>
    <n v="0.97260273972602695"/>
    <n v="0"/>
    <n v="1"/>
    <n v="0.91428571428571404"/>
    <n v="6"/>
    <n v="7"/>
    <n v="1.75"/>
    <n v="0.5"/>
    <n v="3"/>
    <n v="0.85714285714285698"/>
    <n v="12"/>
    <n v="12"/>
    <n v="4"/>
    <n v="3"/>
    <n v="6"/>
    <n v="1"/>
    <n v="13.5"/>
    <n v="13.5"/>
    <n v="2.7"/>
    <n v="2"/>
    <n v="3.5"/>
    <n v="1"/>
    <n v="4"/>
    <n v="4"/>
    <n v="2"/>
    <n v="2"/>
    <n v="2"/>
    <n v="1"/>
    <n v="2"/>
    <n v="2"/>
    <n v="2"/>
    <n v="2"/>
    <n v="2"/>
    <n v="1"/>
    <n v="6"/>
    <n v="6"/>
    <n v="2"/>
    <n v="2"/>
    <n v="2"/>
    <n v="1"/>
    <n v="35.5"/>
    <n v="0"/>
    <n v="0"/>
    <n v="1"/>
    <n v="0.97260273972602695"/>
    <n v="0"/>
    <n v="0"/>
    <n v="2.7397260273972601E-2"/>
    <n v="2"/>
    <n v="1"/>
    <n v="14"/>
    <s v="202006 : 202013"/>
    <s v="PipavavMersin"/>
    <s v="WCA-EUR"/>
  </r>
  <r>
    <s v="India and Bangladesh AreaPipavavNorth America AreaNewark"/>
    <s v="Yes"/>
    <s v="WCA"/>
    <s v="India and Bangladesh Area"/>
    <x v="32"/>
    <s v="NAM"/>
    <s v="North America Area"/>
    <x v="87"/>
    <n v="43"/>
    <n v="43"/>
    <n v="1.65384615384615"/>
    <n v="1"/>
    <n v="5"/>
    <n v="1"/>
    <n v="1"/>
    <n v="1"/>
    <n v="1"/>
    <n v="11"/>
    <n v="11"/>
    <n v="1.8333333333333299"/>
    <n v="1"/>
    <n v="5"/>
    <n v="1"/>
    <n v="17"/>
    <n v="17"/>
    <n v="2.125"/>
    <n v="1"/>
    <n v="3"/>
    <n v="1"/>
    <n v="10"/>
    <n v="10"/>
    <n v="1.4285714285714199"/>
    <n v="1"/>
    <n v="2"/>
    <n v="1"/>
    <n v="5"/>
    <n v="5"/>
    <n v="1"/>
    <n v="1"/>
    <n v="1"/>
    <n v="1"/>
    <n v="2"/>
    <n v="2"/>
    <n v="1"/>
    <n v="1"/>
    <n v="1"/>
    <n v="1"/>
    <n v="9"/>
    <n v="9"/>
    <n v="1.125"/>
    <n v="1"/>
    <n v="2"/>
    <n v="1"/>
    <n v="43"/>
    <n v="0"/>
    <n v="0"/>
    <n v="0"/>
    <n v="1"/>
    <n v="0"/>
    <n v="0"/>
    <n v="0"/>
    <n v="0"/>
    <n v="0"/>
    <n v="26"/>
    <n v="0"/>
    <s v="PipavavNewark"/>
    <s v="WCA-NAM"/>
  </r>
  <r>
    <s v="India and Bangladesh AreaPipavavNorth America AreaCharleston North"/>
    <s v="Yes"/>
    <s v="WCA"/>
    <s v="India and Bangladesh Area"/>
    <x v="32"/>
    <s v="NAM"/>
    <s v="North America Area"/>
    <x v="88"/>
    <n v="4"/>
    <n v="4"/>
    <n v="1.3333333333333299"/>
    <n v="1"/>
    <n v="2"/>
    <n v="1"/>
    <n v="1"/>
    <n v="1"/>
    <n v="1"/>
    <n v="0"/>
    <n v="0"/>
    <n v="0"/>
    <n v="0"/>
    <n v="0"/>
    <n v="0"/>
    <n v="0"/>
    <n v="0"/>
    <n v="0"/>
    <n v="0"/>
    <n v="0"/>
    <n v="0"/>
    <n v="2"/>
    <n v="2"/>
    <n v="1"/>
    <n v="1"/>
    <n v="1"/>
    <n v="1"/>
    <n v="2"/>
    <n v="2"/>
    <n v="2"/>
    <n v="2"/>
    <n v="2"/>
    <n v="1"/>
    <n v="2"/>
    <n v="2"/>
    <n v="2"/>
    <n v="2"/>
    <n v="2"/>
    <n v="1"/>
    <n v="2"/>
    <n v="2"/>
    <n v="2"/>
    <n v="2"/>
    <n v="2"/>
    <n v="1"/>
    <n v="4"/>
    <n v="0"/>
    <n v="0"/>
    <n v="0"/>
    <n v="1"/>
    <n v="0"/>
    <n v="0"/>
    <n v="0"/>
    <n v="0"/>
    <n v="0"/>
    <n v="3"/>
    <n v="0"/>
    <s v="PipavavCharleston North"/>
    <s v="WCA-NAM"/>
  </r>
  <r>
    <s v="India and Bangladesh AreaVisakhapatnamThailand Malaysia and SingaporeLaem Chabang"/>
    <s v="Yes"/>
    <s v="WCA"/>
    <s v="India and Bangladesh Area"/>
    <x v="89"/>
    <s v="APA"/>
    <s v="Thailand Malaysia and Singapore"/>
    <x v="90"/>
    <n v="5"/>
    <n v="5"/>
    <n v="1.6666666666666601"/>
    <n v="1"/>
    <n v="2"/>
    <n v="1"/>
    <n v="1"/>
    <n v="1"/>
    <n v="1"/>
    <n v="0"/>
    <n v="0"/>
    <n v="0"/>
    <n v="0"/>
    <n v="0"/>
    <n v="0"/>
    <n v="0"/>
    <n v="0"/>
    <n v="0"/>
    <n v="0"/>
    <n v="0"/>
    <n v="0"/>
    <n v="1"/>
    <n v="1"/>
    <n v="1"/>
    <n v="1"/>
    <n v="1"/>
    <n v="1"/>
    <n v="4"/>
    <n v="4"/>
    <n v="2"/>
    <n v="2"/>
    <n v="2"/>
    <n v="1"/>
    <n v="4"/>
    <n v="4"/>
    <n v="2"/>
    <n v="2"/>
    <n v="2"/>
    <n v="1"/>
    <n v="4"/>
    <n v="4"/>
    <n v="2"/>
    <n v="2"/>
    <n v="2"/>
    <n v="1"/>
    <n v="5"/>
    <n v="0"/>
    <n v="0"/>
    <n v="0"/>
    <n v="1"/>
    <n v="0"/>
    <n v="0"/>
    <n v="0"/>
    <n v="0"/>
    <n v="0"/>
    <n v="3"/>
    <n v="0"/>
    <s v="VisakhapatnamLaem Chabang"/>
    <s v="WCA-APA"/>
  </r>
  <r>
    <s v="Pakistan AreaPort QasimCentral Mediterranean AreaKoper"/>
    <s v="Yes"/>
    <s v="WCA"/>
    <s v="Pakistan Area"/>
    <x v="90"/>
    <s v="EUR"/>
    <s v="Central Mediterranean Area"/>
    <x v="42"/>
    <n v="2.5"/>
    <n v="2.5"/>
    <n v="0.83333333333333304"/>
    <n v="0.5"/>
    <n v="1"/>
    <n v="1"/>
    <n v="1"/>
    <n v="1"/>
    <n v="1"/>
    <n v="0"/>
    <n v="0"/>
    <n v="0"/>
    <n v="0"/>
    <n v="0"/>
    <n v="0"/>
    <n v="1.5"/>
    <n v="1.5"/>
    <n v="0.75"/>
    <n v="0.5"/>
    <n v="1"/>
    <n v="1"/>
    <n v="1"/>
    <n v="1"/>
    <n v="1"/>
    <n v="1"/>
    <n v="1"/>
    <n v="1"/>
    <n v="0"/>
    <n v="0"/>
    <n v="0"/>
    <n v="0"/>
    <n v="0"/>
    <n v="0"/>
    <n v="0"/>
    <n v="0"/>
    <n v="0"/>
    <n v="0"/>
    <n v="0"/>
    <n v="0"/>
    <n v="1"/>
    <n v="1"/>
    <n v="1"/>
    <n v="1"/>
    <n v="1"/>
    <n v="1"/>
    <n v="2.5"/>
    <n v="0"/>
    <n v="0"/>
    <n v="0"/>
    <n v="1"/>
    <n v="0"/>
    <n v="0"/>
    <n v="0"/>
    <n v="0"/>
    <n v="0"/>
    <n v="3"/>
    <n v="0"/>
    <s v="Port QasimKoper"/>
    <s v="WCA-EUR"/>
  </r>
  <r>
    <s v="Pakistan AreaPort QasimSouth West Europe AreaAlgeciras"/>
    <s v="Yes"/>
    <s v="WCA"/>
    <s v="Pakistan Area"/>
    <x v="90"/>
    <s v="EUR"/>
    <s v="South West Europe Area"/>
    <x v="13"/>
    <n v="2.5"/>
    <n v="2.5"/>
    <n v="0.83333333333333304"/>
    <n v="0.5"/>
    <n v="1"/>
    <n v="1"/>
    <n v="1"/>
    <n v="1"/>
    <n v="1"/>
    <n v="1.5"/>
    <n v="1.5"/>
    <n v="0.75"/>
    <n v="0.5"/>
    <n v="1"/>
    <n v="1"/>
    <n v="0"/>
    <n v="0"/>
    <n v="0"/>
    <n v="0"/>
    <n v="0"/>
    <n v="0"/>
    <n v="0"/>
    <n v="0"/>
    <n v="0"/>
    <n v="0"/>
    <n v="0"/>
    <n v="0"/>
    <n v="1"/>
    <n v="1"/>
    <n v="1"/>
    <n v="1"/>
    <n v="1"/>
    <n v="1"/>
    <n v="1"/>
    <n v="1"/>
    <n v="1"/>
    <n v="1"/>
    <n v="1"/>
    <n v="1"/>
    <n v="1"/>
    <n v="1"/>
    <n v="1"/>
    <n v="1"/>
    <n v="1"/>
    <n v="1"/>
    <n v="1"/>
    <n v="1.5"/>
    <n v="0"/>
    <n v="0"/>
    <n v="0.4"/>
    <n v="0.6"/>
    <n v="0"/>
    <n v="0"/>
    <n v="0"/>
    <n v="0"/>
    <n v="3"/>
    <n v="0"/>
    <s v="Port QasimAlgeciras"/>
    <s v="WCA-EUR"/>
  </r>
  <r>
    <s v="Pakistan AreaPort QasimSouth West Europe AreaValencia"/>
    <s v="Yes"/>
    <s v="WCA"/>
    <s v="Pakistan Area"/>
    <x v="90"/>
    <s v="EUR"/>
    <s v="South West Europe Area"/>
    <x v="57"/>
    <n v="2.5"/>
    <n v="2.5"/>
    <n v="1.25"/>
    <n v="1"/>
    <n v="1.5"/>
    <n v="1"/>
    <n v="1"/>
    <n v="1"/>
    <n v="1"/>
    <n v="1.5"/>
    <n v="1.5"/>
    <n v="1.5"/>
    <n v="1.5"/>
    <n v="1.5"/>
    <n v="1"/>
    <n v="0"/>
    <n v="0"/>
    <n v="0"/>
    <n v="0"/>
    <n v="0"/>
    <n v="0"/>
    <n v="0"/>
    <n v="0"/>
    <n v="0"/>
    <n v="0"/>
    <n v="0"/>
    <n v="0"/>
    <n v="1"/>
    <n v="1"/>
    <n v="1"/>
    <n v="1"/>
    <n v="1"/>
    <n v="1"/>
    <n v="1"/>
    <n v="1"/>
    <n v="1"/>
    <n v="1"/>
    <n v="1"/>
    <n v="1"/>
    <n v="1"/>
    <n v="1"/>
    <n v="1"/>
    <n v="1"/>
    <n v="1"/>
    <n v="1"/>
    <n v="2.5"/>
    <n v="0"/>
    <n v="0"/>
    <n v="0"/>
    <n v="1"/>
    <n v="0"/>
    <n v="0"/>
    <n v="0"/>
    <n v="0"/>
    <n v="0"/>
    <n v="2"/>
    <n v="0"/>
    <s v="Port QasimValencia"/>
    <s v="WCA-EUR"/>
  </r>
  <r>
    <s v="Pakistan AreaPort QasimNorth America AreaNewark"/>
    <s v="Yes"/>
    <s v="WCA"/>
    <s v="Pakistan Area"/>
    <x v="90"/>
    <s v="NAM"/>
    <s v="North America Area"/>
    <x v="87"/>
    <n v="12"/>
    <n v="12"/>
    <n v="2"/>
    <n v="1"/>
    <n v="6"/>
    <n v="1"/>
    <n v="1"/>
    <n v="1"/>
    <n v="1"/>
    <n v="0"/>
    <n v="0"/>
    <n v="0"/>
    <n v="0"/>
    <n v="0"/>
    <n v="0"/>
    <n v="0"/>
    <n v="0"/>
    <n v="0"/>
    <n v="0"/>
    <n v="0"/>
    <n v="0"/>
    <n v="3"/>
    <n v="3"/>
    <n v="1"/>
    <n v="1"/>
    <n v="1"/>
    <n v="1"/>
    <n v="9"/>
    <n v="9"/>
    <n v="3"/>
    <n v="1"/>
    <n v="6"/>
    <n v="1"/>
    <n v="6"/>
    <n v="6"/>
    <n v="6"/>
    <n v="6"/>
    <n v="6"/>
    <n v="1"/>
    <n v="11"/>
    <n v="11"/>
    <n v="2.2000000000000002"/>
    <n v="1"/>
    <n v="6"/>
    <n v="1"/>
    <n v="12"/>
    <n v="0"/>
    <n v="0"/>
    <n v="0"/>
    <n v="1"/>
    <n v="0"/>
    <n v="0"/>
    <n v="0"/>
    <n v="0"/>
    <n v="0"/>
    <n v="6"/>
    <n v="0"/>
    <s v="Port QasimNewark"/>
    <s v="WCA-NAM"/>
  </r>
  <r>
    <s v="Pakistan AreaPort QasimUnited Arab Emirates AreaJebel Ali"/>
    <s v="Yes"/>
    <s v="WCA"/>
    <s v="Pakistan Area"/>
    <x v="90"/>
    <s v="WCA"/>
    <s v="United Arab Emirates Area"/>
    <x v="14"/>
    <n v="105.5"/>
    <n v="120.5"/>
    <n v="5.2391304347826004"/>
    <n v="0.5"/>
    <n v="18.5"/>
    <n v="0.87551867219917001"/>
    <n v="0"/>
    <n v="1"/>
    <n v="0.94242068155111602"/>
    <n v="53.5"/>
    <n v="68.5"/>
    <n v="13.7"/>
    <n v="8.5"/>
    <n v="18.5"/>
    <n v="0.78102189781021902"/>
    <n v="25.5"/>
    <n v="25.5"/>
    <n v="5.0999999999999996"/>
    <n v="1.5"/>
    <n v="12"/>
    <n v="1"/>
    <n v="8"/>
    <n v="8"/>
    <n v="1.1428571428571399"/>
    <n v="0.5"/>
    <n v="2"/>
    <n v="1"/>
    <n v="18.5"/>
    <n v="18.5"/>
    <n v="3.0833333333333299"/>
    <n v="1"/>
    <n v="8"/>
    <n v="1"/>
    <n v="6.5"/>
    <n v="6.5"/>
    <n v="2.1666666666666599"/>
    <n v="1"/>
    <n v="4.5"/>
    <n v="1"/>
    <n v="22.5"/>
    <n v="22.5"/>
    <n v="2.25"/>
    <n v="0.5"/>
    <n v="8"/>
    <n v="1"/>
    <n v="17.5"/>
    <n v="88"/>
    <n v="0"/>
    <n v="15"/>
    <n v="0.14522821576763401"/>
    <n v="0.73029045643153501"/>
    <n v="0"/>
    <n v="0.124481327800829"/>
    <n v="2"/>
    <n v="2"/>
    <n v="23"/>
    <s v="202005 : 202007"/>
    <s v="Port QasimJebel Ali"/>
    <s v="WCA-WCA"/>
  </r>
  <r>
    <s v="Saudi Arabia AreaAl JubaylEastern Mediterranean AreaSokhna"/>
    <s v="Yes"/>
    <s v="WCA"/>
    <s v="Saudi Arabia Area"/>
    <x v="8"/>
    <s v="EUR"/>
    <s v="Eastern Mediterranean Area"/>
    <x v="91"/>
    <n v="17.5"/>
    <n v="20"/>
    <n v="1"/>
    <n v="0.5"/>
    <n v="3"/>
    <n v="0.875"/>
    <n v="0"/>
    <n v="1"/>
    <n v="0.83333333333333304"/>
    <n v="5.5"/>
    <n v="6"/>
    <n v="1.2"/>
    <n v="0.5"/>
    <n v="3"/>
    <n v="0.91666666666666596"/>
    <n v="4.5"/>
    <n v="5"/>
    <n v="1.25"/>
    <n v="1"/>
    <n v="1.5"/>
    <n v="0.9"/>
    <n v="3"/>
    <n v="4.5"/>
    <n v="0.75"/>
    <n v="0.5"/>
    <n v="1"/>
    <n v="0.66666666666666596"/>
    <n v="4.5"/>
    <n v="4.5"/>
    <n v="0.9"/>
    <n v="0.5"/>
    <n v="2"/>
    <n v="1"/>
    <n v="1"/>
    <n v="1"/>
    <n v="0.5"/>
    <n v="0.5"/>
    <n v="0.5"/>
    <n v="1"/>
    <n v="6"/>
    <n v="6"/>
    <n v="0.85714285714285698"/>
    <n v="0.5"/>
    <n v="2"/>
    <n v="1"/>
    <n v="16.5"/>
    <n v="1"/>
    <n v="0"/>
    <n v="2.5"/>
    <n v="0.82499999999999996"/>
    <n v="0.05"/>
    <n v="0"/>
    <n v="0.125"/>
    <n v="4"/>
    <n v="1"/>
    <n v="20"/>
    <s v="202001 : 202018 : 202028 : 202029"/>
    <s v="Al JubaylSokhna"/>
    <s v="WCA-EUR"/>
  </r>
  <r>
    <s v="Saudi Arabia AreaAl JubaylEastern Mediterranean AreaAmbarli Port Istanbul"/>
    <s v="Yes"/>
    <s v="WCA"/>
    <s v="Saudi Arabia Area"/>
    <x v="8"/>
    <s v="EUR"/>
    <s v="Eastern Mediterranean Area"/>
    <x v="83"/>
    <n v="5"/>
    <n v="5"/>
    <n v="1.25"/>
    <n v="1"/>
    <n v="2"/>
    <n v="1"/>
    <n v="1"/>
    <n v="1"/>
    <n v="1"/>
    <n v="0"/>
    <n v="0"/>
    <n v="0"/>
    <n v="0"/>
    <n v="0"/>
    <n v="0"/>
    <n v="1"/>
    <n v="1"/>
    <n v="1"/>
    <n v="1"/>
    <n v="1"/>
    <n v="1"/>
    <n v="4"/>
    <n v="4"/>
    <n v="1.3333333333333299"/>
    <n v="1"/>
    <n v="2"/>
    <n v="1"/>
    <n v="0"/>
    <n v="0"/>
    <n v="0"/>
    <n v="0"/>
    <n v="0"/>
    <n v="0"/>
    <n v="0"/>
    <n v="0"/>
    <n v="0"/>
    <n v="0"/>
    <n v="0"/>
    <n v="0"/>
    <n v="1"/>
    <n v="1"/>
    <n v="1"/>
    <n v="1"/>
    <n v="1"/>
    <n v="1"/>
    <n v="5"/>
    <n v="0"/>
    <n v="0"/>
    <n v="0"/>
    <n v="1"/>
    <n v="0"/>
    <n v="0"/>
    <n v="0"/>
    <n v="0"/>
    <n v="0"/>
    <n v="4"/>
    <n v="0"/>
    <s v="Al JubaylAmbarli Port Istanbul"/>
    <s v="WCA-EUR"/>
  </r>
  <r>
    <s v="Saudi Arabia AreaAl JubaylEastern Mediterranean AreaIskenderun"/>
    <s v="Yes"/>
    <s v="WCA"/>
    <s v="Saudi Arabia Area"/>
    <x v="8"/>
    <s v="EUR"/>
    <s v="Eastern Mediterranean Area"/>
    <x v="52"/>
    <n v="13"/>
    <n v="13"/>
    <n v="1.1818181818181801"/>
    <n v="0.5"/>
    <n v="2"/>
    <n v="1"/>
    <n v="1"/>
    <n v="1"/>
    <n v="1"/>
    <n v="4.5"/>
    <n v="4.5"/>
    <n v="0.9"/>
    <n v="0.5"/>
    <n v="1.5"/>
    <n v="1"/>
    <n v="2.5"/>
    <n v="2.5"/>
    <n v="0.83333333333333304"/>
    <n v="0.5"/>
    <n v="1"/>
    <n v="1"/>
    <n v="6"/>
    <n v="6"/>
    <n v="2"/>
    <n v="2"/>
    <n v="2"/>
    <n v="1"/>
    <n v="0"/>
    <n v="0"/>
    <n v="0"/>
    <n v="0"/>
    <n v="0"/>
    <n v="0"/>
    <n v="0"/>
    <n v="0"/>
    <n v="0"/>
    <n v="0"/>
    <n v="0"/>
    <n v="0"/>
    <n v="2"/>
    <n v="2"/>
    <n v="2"/>
    <n v="2"/>
    <n v="2"/>
    <n v="1"/>
    <n v="7"/>
    <n v="6"/>
    <n v="0"/>
    <n v="0"/>
    <n v="0.53846153846153799"/>
    <n v="0.46153846153846101"/>
    <n v="0"/>
    <n v="0"/>
    <n v="0"/>
    <n v="0"/>
    <n v="11"/>
    <n v="0"/>
    <s v="Al JubaylIskenderun"/>
    <s v="WCA-EUR"/>
  </r>
  <r>
    <s v="Saudi Arabia AreaAl JubaylEastern Mediterranean AreaIzmir"/>
    <s v="Yes"/>
    <s v="WCA"/>
    <s v="Saudi Arabia Area"/>
    <x v="8"/>
    <s v="EUR"/>
    <s v="Eastern Mediterranean Area"/>
    <x v="89"/>
    <n v="1"/>
    <n v="1"/>
    <n v="1"/>
    <n v="1"/>
    <n v="1"/>
    <n v="1"/>
    <n v="1"/>
    <n v="1"/>
    <n v="1"/>
    <n v="0"/>
    <n v="0"/>
    <n v="0"/>
    <n v="0"/>
    <n v="0"/>
    <n v="0"/>
    <n v="0"/>
    <n v="0"/>
    <n v="0"/>
    <n v="0"/>
    <n v="0"/>
    <n v="0"/>
    <n v="0"/>
    <n v="0"/>
    <n v="0"/>
    <n v="0"/>
    <n v="0"/>
    <n v="0"/>
    <n v="1"/>
    <n v="1"/>
    <n v="1"/>
    <n v="1"/>
    <n v="1"/>
    <n v="1"/>
    <n v="0"/>
    <n v="0"/>
    <n v="0"/>
    <n v="0"/>
    <n v="0"/>
    <n v="0"/>
    <n v="1"/>
    <n v="1"/>
    <n v="1"/>
    <n v="1"/>
    <n v="1"/>
    <n v="1"/>
    <n v="1"/>
    <n v="0"/>
    <n v="0"/>
    <n v="0"/>
    <n v="1"/>
    <n v="0"/>
    <n v="0"/>
    <n v="0"/>
    <n v="0"/>
    <n v="0"/>
    <n v="1"/>
    <n v="0"/>
    <s v="Al JubaylIzmir"/>
    <s v="WCA-EUR"/>
  </r>
  <r>
    <s v="Saudi Arabia AreaAl JubaylEastern Mediterranean AreaMersin"/>
    <s v="Yes"/>
    <s v="WCA"/>
    <s v="Saudi Arabia Area"/>
    <x v="8"/>
    <s v="EUR"/>
    <s v="Eastern Mediterranean Area"/>
    <x v="53"/>
    <n v="33"/>
    <n v="37"/>
    <n v="2.6428571428571401"/>
    <n v="0.5"/>
    <n v="11.5"/>
    <n v="0.891891891891891"/>
    <n v="0"/>
    <n v="1"/>
    <n v="0.92857142857142805"/>
    <n v="13.5"/>
    <n v="17.5"/>
    <n v="2.9166666666666599"/>
    <n v="0.5"/>
    <n v="8"/>
    <n v="0.77142857142857102"/>
    <n v="4"/>
    <n v="4"/>
    <n v="1"/>
    <n v="0.5"/>
    <n v="1.5"/>
    <n v="1"/>
    <n v="14.5"/>
    <n v="14.5"/>
    <n v="4.8333333333333304"/>
    <n v="0.5"/>
    <n v="11.5"/>
    <n v="1"/>
    <n v="1"/>
    <n v="1"/>
    <n v="1"/>
    <n v="1"/>
    <n v="1"/>
    <n v="1"/>
    <n v="0"/>
    <n v="0"/>
    <n v="0"/>
    <n v="0"/>
    <n v="0"/>
    <n v="0"/>
    <n v="1"/>
    <n v="1"/>
    <n v="1"/>
    <n v="1"/>
    <n v="1"/>
    <n v="1"/>
    <n v="21.5"/>
    <n v="11.5"/>
    <n v="0"/>
    <n v="4"/>
    <n v="0.58108108108108103"/>
    <n v="0.31081081081081002"/>
    <n v="0"/>
    <n v="0.108108108108108"/>
    <n v="1"/>
    <n v="1"/>
    <n v="14"/>
    <n v="202003"/>
    <s v="Al JubaylMersin"/>
    <s v="WCA-EUR"/>
  </r>
  <r>
    <s v="Saudi Arabia AreaAl JubaylSouth West Europe AreaAlgeciras"/>
    <s v="Yes"/>
    <s v="WCA"/>
    <s v="Saudi Arabia Area"/>
    <x v="8"/>
    <s v="EUR"/>
    <s v="South West Europe Area"/>
    <x v="13"/>
    <n v="11"/>
    <n v="11"/>
    <n v="1.2222222222222201"/>
    <n v="1"/>
    <n v="3"/>
    <n v="1"/>
    <n v="1"/>
    <n v="1"/>
    <n v="1"/>
    <n v="2"/>
    <n v="2"/>
    <n v="1"/>
    <n v="1"/>
    <n v="1"/>
    <n v="1"/>
    <n v="5"/>
    <n v="5"/>
    <n v="1.6666666666666601"/>
    <n v="1"/>
    <n v="3"/>
    <n v="1"/>
    <n v="3"/>
    <n v="3"/>
    <n v="1"/>
    <n v="1"/>
    <n v="1"/>
    <n v="1"/>
    <n v="1"/>
    <n v="1"/>
    <n v="1"/>
    <n v="1"/>
    <n v="1"/>
    <n v="1"/>
    <n v="1"/>
    <n v="1"/>
    <n v="1"/>
    <n v="1"/>
    <n v="1"/>
    <n v="1"/>
    <n v="3"/>
    <n v="3"/>
    <n v="1"/>
    <n v="1"/>
    <n v="1"/>
    <n v="1"/>
    <n v="11"/>
    <n v="0"/>
    <n v="0"/>
    <n v="0"/>
    <n v="1"/>
    <n v="0"/>
    <n v="0"/>
    <n v="0"/>
    <n v="0"/>
    <n v="0"/>
    <n v="9"/>
    <n v="0"/>
    <s v="Al JubaylAlgeciras"/>
    <s v="WCA-EUR"/>
  </r>
  <r>
    <s v="Saudi Arabia AreaAl JubaylSouth West Europe AreaCartagena"/>
    <s v="Yes"/>
    <s v="WCA"/>
    <s v="Saudi Arabia Area"/>
    <x v="8"/>
    <s v="EUR"/>
    <s v="South West Europe Area"/>
    <x v="92"/>
    <n v="18"/>
    <n v="18"/>
    <n v="2.25"/>
    <n v="1"/>
    <n v="4"/>
    <n v="1"/>
    <n v="1"/>
    <n v="1"/>
    <n v="1"/>
    <n v="4"/>
    <n v="4"/>
    <n v="4"/>
    <n v="4"/>
    <n v="4"/>
    <n v="1"/>
    <n v="7"/>
    <n v="7"/>
    <n v="2.3333333333333299"/>
    <n v="2"/>
    <n v="3"/>
    <n v="1"/>
    <n v="7"/>
    <n v="7"/>
    <n v="1.75"/>
    <n v="1"/>
    <n v="2"/>
    <n v="1"/>
    <n v="0"/>
    <n v="0"/>
    <n v="0"/>
    <n v="0"/>
    <n v="0"/>
    <n v="0"/>
    <n v="0"/>
    <n v="0"/>
    <n v="0"/>
    <n v="0"/>
    <n v="0"/>
    <n v="0"/>
    <n v="4"/>
    <n v="4"/>
    <n v="2"/>
    <n v="2"/>
    <n v="2"/>
    <n v="1"/>
    <n v="18"/>
    <n v="0"/>
    <n v="0"/>
    <n v="0"/>
    <n v="1"/>
    <n v="0"/>
    <n v="0"/>
    <n v="0"/>
    <n v="0"/>
    <n v="0"/>
    <n v="8"/>
    <n v="0"/>
    <s v="Al JubaylCartagena"/>
    <s v="WCA-EUR"/>
  </r>
  <r>
    <s v="Saudi Arabia AreaAl JubaylSouth West Europe AreaMarin"/>
    <s v="Yes"/>
    <s v="WCA"/>
    <s v="Saudi Arabia Area"/>
    <x v="8"/>
    <s v="EUR"/>
    <s v="South West Europe Area"/>
    <x v="78"/>
    <n v="7"/>
    <n v="8"/>
    <n v="1"/>
    <n v="1"/>
    <n v="1"/>
    <n v="0.875"/>
    <n v="0"/>
    <n v="1"/>
    <n v="0.875"/>
    <n v="1"/>
    <n v="2"/>
    <n v="1"/>
    <n v="1"/>
    <n v="1"/>
    <n v="0.5"/>
    <n v="1"/>
    <n v="1"/>
    <n v="1"/>
    <n v="1"/>
    <n v="1"/>
    <n v="1"/>
    <n v="2"/>
    <n v="2"/>
    <n v="1"/>
    <n v="1"/>
    <n v="1"/>
    <n v="1"/>
    <n v="3"/>
    <n v="3"/>
    <n v="1"/>
    <n v="1"/>
    <n v="1"/>
    <n v="1"/>
    <n v="3"/>
    <n v="3"/>
    <n v="1"/>
    <n v="1"/>
    <n v="1"/>
    <n v="1"/>
    <n v="4"/>
    <n v="4"/>
    <n v="1"/>
    <n v="1"/>
    <n v="1"/>
    <n v="1"/>
    <n v="7"/>
    <n v="0"/>
    <n v="0"/>
    <n v="1"/>
    <n v="0.875"/>
    <n v="0"/>
    <n v="0"/>
    <n v="0.125"/>
    <n v="1"/>
    <n v="0"/>
    <n v="8"/>
    <n v="202013"/>
    <s v="Al JubaylMarin"/>
    <s v="WCA-EUR"/>
  </r>
  <r>
    <s v="Saudi Arabia AreaAl JubaylSouth West Europe AreaValencia"/>
    <s v="Yes"/>
    <s v="WCA"/>
    <s v="Saudi Arabia Area"/>
    <x v="8"/>
    <s v="EUR"/>
    <s v="South West Europe Area"/>
    <x v="57"/>
    <n v="2"/>
    <n v="2"/>
    <n v="1"/>
    <n v="1"/>
    <n v="1"/>
    <n v="1"/>
    <n v="1"/>
    <n v="1"/>
    <n v="1"/>
    <n v="0"/>
    <n v="0"/>
    <n v="0"/>
    <n v="0"/>
    <n v="0"/>
    <n v="0"/>
    <n v="0"/>
    <n v="0"/>
    <n v="0"/>
    <n v="0"/>
    <n v="0"/>
    <n v="0"/>
    <n v="2"/>
    <n v="2"/>
    <n v="1"/>
    <n v="1"/>
    <n v="1"/>
    <n v="1"/>
    <n v="0"/>
    <n v="0"/>
    <n v="0"/>
    <n v="0"/>
    <n v="0"/>
    <n v="0"/>
    <n v="0"/>
    <n v="0"/>
    <n v="0"/>
    <n v="0"/>
    <n v="0"/>
    <n v="0"/>
    <n v="2"/>
    <n v="2"/>
    <n v="1"/>
    <n v="1"/>
    <n v="1"/>
    <n v="1"/>
    <n v="2"/>
    <n v="0"/>
    <n v="0"/>
    <n v="0"/>
    <n v="1"/>
    <n v="0"/>
    <n v="0"/>
    <n v="0"/>
    <n v="0"/>
    <n v="0"/>
    <n v="2"/>
    <n v="0"/>
    <s v="Al JubaylValencia"/>
    <s v="WCA-EUR"/>
  </r>
  <r>
    <s v="Saudi Arabia AreaAl JubaylSouth West Europe AreaLeixoes"/>
    <s v="Yes"/>
    <s v="WCA"/>
    <s v="Saudi Arabia Area"/>
    <x v="8"/>
    <s v="EUR"/>
    <s v="South West Europe Area"/>
    <x v="86"/>
    <n v="9"/>
    <n v="9"/>
    <n v="9"/>
    <n v="9"/>
    <n v="9"/>
    <n v="1"/>
    <n v="1"/>
    <n v="1"/>
    <n v="1"/>
    <n v="0"/>
    <n v="0"/>
    <n v="0"/>
    <n v="0"/>
    <n v="0"/>
    <n v="0"/>
    <n v="0"/>
    <n v="0"/>
    <n v="0"/>
    <n v="0"/>
    <n v="0"/>
    <n v="0"/>
    <n v="0"/>
    <n v="0"/>
    <n v="0"/>
    <n v="0"/>
    <n v="0"/>
    <n v="0"/>
    <n v="9"/>
    <n v="9"/>
    <n v="9"/>
    <n v="9"/>
    <n v="9"/>
    <n v="1"/>
    <n v="0"/>
    <n v="0"/>
    <n v="0"/>
    <n v="0"/>
    <n v="0"/>
    <n v="0"/>
    <n v="9"/>
    <n v="9"/>
    <n v="9"/>
    <n v="9"/>
    <n v="9"/>
    <n v="1"/>
    <n v="9"/>
    <n v="0"/>
    <n v="0"/>
    <n v="0"/>
    <n v="1"/>
    <n v="0"/>
    <n v="0"/>
    <n v="0"/>
    <n v="0"/>
    <n v="0"/>
    <n v="1"/>
    <n v="0"/>
    <s v="Al JubaylLeixoes"/>
    <s v="WCA-EUR"/>
  </r>
  <r>
    <s v="Saudi Arabia AreaAl JubaylIndia and Bangladesh AreaMundra"/>
    <s v="Yes"/>
    <s v="WCA"/>
    <s v="Saudi Arabia Area"/>
    <x v="8"/>
    <s v="WCA"/>
    <s v="India and Bangladesh Area"/>
    <x v="93"/>
    <n v="6"/>
    <n v="7"/>
    <n v="1.75"/>
    <n v="1"/>
    <n v="4"/>
    <n v="0.85714285714285698"/>
    <n v="0"/>
    <n v="1"/>
    <n v="0.75"/>
    <n v="1"/>
    <n v="2"/>
    <n v="1"/>
    <n v="1"/>
    <n v="1"/>
    <n v="0.5"/>
    <n v="0"/>
    <n v="0"/>
    <n v="0"/>
    <n v="0"/>
    <n v="0"/>
    <n v="0"/>
    <n v="1"/>
    <n v="1"/>
    <n v="1"/>
    <n v="1"/>
    <n v="1"/>
    <n v="1"/>
    <n v="4"/>
    <n v="4"/>
    <n v="4"/>
    <n v="4"/>
    <n v="4"/>
    <n v="1"/>
    <n v="0"/>
    <n v="0"/>
    <n v="0"/>
    <n v="0"/>
    <n v="0"/>
    <n v="0"/>
    <n v="4"/>
    <n v="4"/>
    <n v="4"/>
    <n v="4"/>
    <n v="4"/>
    <n v="1"/>
    <n v="4"/>
    <n v="2"/>
    <n v="0"/>
    <n v="1"/>
    <n v="0.57142857142857095"/>
    <n v="0.28571428571428498"/>
    <n v="0"/>
    <n v="0.14285714285714199"/>
    <n v="1"/>
    <n v="0"/>
    <n v="4"/>
    <n v="202009"/>
    <s v="Al JubaylMundra"/>
    <s v="WCA-WCA"/>
  </r>
  <r>
    <s v="Saudi Arabia AreaAl JubaylIndia and Bangladesh AreaPipavav"/>
    <s v="Yes"/>
    <s v="WCA"/>
    <s v="Saudi Arabia Area"/>
    <x v="8"/>
    <s v="WCA"/>
    <s v="India and Bangladesh Area"/>
    <x v="69"/>
    <n v="2.5"/>
    <n v="2.5"/>
    <n v="0.83333333333333304"/>
    <n v="0.5"/>
    <n v="1"/>
    <n v="1"/>
    <n v="1"/>
    <n v="1"/>
    <n v="1"/>
    <n v="1"/>
    <n v="1"/>
    <n v="1"/>
    <n v="1"/>
    <n v="1"/>
    <n v="1"/>
    <n v="1"/>
    <n v="1"/>
    <n v="1"/>
    <n v="1"/>
    <n v="1"/>
    <n v="1"/>
    <n v="0"/>
    <n v="0"/>
    <n v="0"/>
    <n v="0"/>
    <n v="0"/>
    <n v="0"/>
    <n v="0.5"/>
    <n v="0.5"/>
    <n v="0.5"/>
    <n v="0.5"/>
    <n v="0.5"/>
    <n v="1"/>
    <n v="0.5"/>
    <n v="0.5"/>
    <n v="0.5"/>
    <n v="0.5"/>
    <n v="0.5"/>
    <n v="1"/>
    <n v="0.5"/>
    <n v="0.5"/>
    <n v="0.5"/>
    <n v="0.5"/>
    <n v="0.5"/>
    <n v="1"/>
    <n v="2"/>
    <n v="0.5"/>
    <n v="0"/>
    <n v="0"/>
    <n v="0.8"/>
    <n v="0.2"/>
    <n v="0"/>
    <n v="0"/>
    <n v="0"/>
    <n v="0"/>
    <n v="3"/>
    <n v="0"/>
    <s v="Al JubaylPipavav"/>
    <s v="WCA-WCA"/>
  </r>
  <r>
    <s v="Saudi Arabia AreaAl JubaylIndia and Bangladesh AreaTuticorin"/>
    <s v="Yes"/>
    <s v="WCA"/>
    <s v="Saudi Arabia Area"/>
    <x v="8"/>
    <s v="WCA"/>
    <s v="India and Bangladesh Area"/>
    <x v="94"/>
    <n v="2"/>
    <n v="2"/>
    <n v="0.5"/>
    <n v="0.5"/>
    <n v="0.5"/>
    <n v="1"/>
    <n v="1"/>
    <n v="1"/>
    <n v="1"/>
    <n v="0"/>
    <n v="0"/>
    <n v="0"/>
    <n v="0"/>
    <n v="0"/>
    <n v="0"/>
    <n v="0.5"/>
    <n v="0.5"/>
    <n v="0.5"/>
    <n v="0.5"/>
    <n v="0.5"/>
    <n v="1"/>
    <n v="0.5"/>
    <n v="0.5"/>
    <n v="0.5"/>
    <n v="0.5"/>
    <n v="0.5"/>
    <n v="1"/>
    <n v="1"/>
    <n v="1"/>
    <n v="0.5"/>
    <n v="0.5"/>
    <n v="0.5"/>
    <n v="1"/>
    <n v="0.5"/>
    <n v="0.5"/>
    <n v="0.5"/>
    <n v="0.5"/>
    <n v="0.5"/>
    <n v="1"/>
    <n v="1.5"/>
    <n v="1.5"/>
    <n v="0.5"/>
    <n v="0.5"/>
    <n v="0.5"/>
    <n v="1"/>
    <n v="0"/>
    <n v="2"/>
    <n v="0"/>
    <n v="0"/>
    <n v="0"/>
    <n v="1"/>
    <n v="0"/>
    <n v="0"/>
    <n v="0"/>
    <n v="0"/>
    <n v="4"/>
    <n v="0"/>
    <s v="Al JubaylTuticorin"/>
    <s v="WCA-WCA"/>
  </r>
  <r>
    <s v="Saudi Arabia AreaAl JubaylUnited Arab Emirates AreaJebel Ali"/>
    <s v="Yes"/>
    <s v="WCA"/>
    <s v="Saudi Arabia Area"/>
    <x v="8"/>
    <s v="WCA"/>
    <s v="United Arab Emirates Area"/>
    <x v="14"/>
    <n v="5"/>
    <n v="5"/>
    <n v="1.25"/>
    <n v="0.5"/>
    <n v="2.5"/>
    <n v="1"/>
    <n v="1"/>
    <n v="1"/>
    <n v="1"/>
    <n v="0"/>
    <n v="0"/>
    <n v="0"/>
    <n v="0"/>
    <n v="0"/>
    <n v="0"/>
    <n v="0"/>
    <n v="0"/>
    <n v="0"/>
    <n v="0"/>
    <n v="0"/>
    <n v="0"/>
    <n v="4.5"/>
    <n v="4.5"/>
    <n v="1.5"/>
    <n v="1"/>
    <n v="2.5"/>
    <n v="1"/>
    <n v="0.5"/>
    <n v="0.5"/>
    <n v="0.5"/>
    <n v="0.5"/>
    <n v="0.5"/>
    <n v="1"/>
    <n v="0.5"/>
    <n v="0.5"/>
    <n v="0.5"/>
    <n v="0.5"/>
    <n v="0.5"/>
    <n v="1"/>
    <n v="1.5"/>
    <n v="1.5"/>
    <n v="0.75"/>
    <n v="0.5"/>
    <n v="1"/>
    <n v="1"/>
    <n v="5"/>
    <n v="0"/>
    <n v="0"/>
    <n v="0"/>
    <n v="1"/>
    <n v="0"/>
    <n v="0"/>
    <n v="0"/>
    <n v="0"/>
    <n v="0"/>
    <n v="4"/>
    <n v="0"/>
    <s v="Al JubaylJebel Ali"/>
    <s v="WCA-WCA"/>
  </r>
  <r>
    <s v="Saudi Arabia AreaBahrainEastern Mediterranean AreaSokhna"/>
    <s v="Yes"/>
    <s v="WCA"/>
    <s v="Saudi Arabia Area"/>
    <x v="91"/>
    <s v="EUR"/>
    <s v="Eastern Mediterranean Area"/>
    <x v="91"/>
    <n v="92"/>
    <n v="92"/>
    <n v="3.17241379310344"/>
    <n v="1"/>
    <n v="7"/>
    <n v="1"/>
    <n v="1"/>
    <n v="1"/>
    <n v="1"/>
    <n v="9"/>
    <n v="9"/>
    <n v="3"/>
    <n v="3"/>
    <n v="3"/>
    <n v="1"/>
    <n v="40"/>
    <n v="40"/>
    <n v="3.63636363636363"/>
    <n v="3"/>
    <n v="7"/>
    <n v="1"/>
    <n v="30"/>
    <n v="30"/>
    <n v="2.72727272727272"/>
    <n v="1"/>
    <n v="4"/>
    <n v="1"/>
    <n v="13"/>
    <n v="13"/>
    <n v="3.25"/>
    <n v="1"/>
    <n v="6"/>
    <n v="1"/>
    <n v="9"/>
    <n v="9"/>
    <n v="4.5"/>
    <n v="3"/>
    <n v="6"/>
    <n v="1"/>
    <n v="24"/>
    <n v="24"/>
    <n v="3"/>
    <n v="1"/>
    <n v="6"/>
    <n v="1"/>
    <n v="89"/>
    <n v="3"/>
    <n v="0"/>
    <n v="0"/>
    <n v="0.96739130434782505"/>
    <n v="3.2608695652173898E-2"/>
    <n v="0"/>
    <n v="0"/>
    <n v="0"/>
    <n v="0"/>
    <n v="29"/>
    <n v="0"/>
    <s v="BahrainSokhna"/>
    <s v="WCA-EUR"/>
  </r>
  <r>
    <s v="Saudi Arabia AreaBahrainSouth West Europe AreaPort Tangier Mediterranee"/>
    <s v="Yes"/>
    <s v="WCA"/>
    <s v="Saudi Arabia Area"/>
    <x v="91"/>
    <s v="EUR"/>
    <s v="South West Europe Area"/>
    <x v="95"/>
    <n v="328"/>
    <n v="328"/>
    <n v="9.9393939393939394"/>
    <n v="4"/>
    <n v="16"/>
    <n v="1"/>
    <n v="1"/>
    <n v="1"/>
    <n v="1"/>
    <n v="16"/>
    <n v="16"/>
    <n v="5.3333333333333304"/>
    <n v="5"/>
    <n v="6"/>
    <n v="1"/>
    <n v="125"/>
    <n v="125"/>
    <n v="11.363636363636299"/>
    <n v="6"/>
    <n v="16"/>
    <n v="1"/>
    <n v="95"/>
    <n v="95"/>
    <n v="8.6363636363636296"/>
    <n v="4"/>
    <n v="11"/>
    <n v="1"/>
    <n v="92"/>
    <n v="92"/>
    <n v="11.5"/>
    <n v="6"/>
    <n v="15"/>
    <n v="1"/>
    <n v="42"/>
    <n v="42"/>
    <n v="10.5"/>
    <n v="6"/>
    <n v="12"/>
    <n v="1"/>
    <n v="119"/>
    <n v="119"/>
    <n v="10.818181818181801"/>
    <n v="5"/>
    <n v="15"/>
    <n v="1"/>
    <n v="156"/>
    <n v="172"/>
    <n v="0"/>
    <n v="0"/>
    <n v="0.47560975609756101"/>
    <n v="0.52439024390243805"/>
    <n v="0"/>
    <n v="0"/>
    <n v="0"/>
    <n v="0"/>
    <n v="33"/>
    <n v="0"/>
    <s v="BahrainPort Tangier Mediterranee"/>
    <s v="WCA-EUR"/>
  </r>
  <r>
    <s v="Saudi Arabia AreaJeddahCentral Mediterranean AreaGenoa Vado Ligure"/>
    <s v="Yes"/>
    <s v="WCA"/>
    <s v="Saudi Arabia Area"/>
    <x v="92"/>
    <s v="EUR"/>
    <s v="Central Mediterranean Area"/>
    <x v="96"/>
    <n v="7.5"/>
    <n v="8.5"/>
    <n v="1.4166666666666601"/>
    <n v="1"/>
    <n v="2.5"/>
    <n v="0.88235294117647001"/>
    <n v="0"/>
    <n v="1"/>
    <n v="0.83333333333333304"/>
    <n v="0"/>
    <n v="0"/>
    <n v="0"/>
    <n v="0"/>
    <n v="0"/>
    <n v="0"/>
    <n v="1"/>
    <n v="2"/>
    <n v="1"/>
    <n v="1"/>
    <n v="1"/>
    <n v="0.5"/>
    <n v="5"/>
    <n v="5"/>
    <n v="1.6666666666666601"/>
    <n v="1"/>
    <n v="2.5"/>
    <n v="1"/>
    <n v="1.5"/>
    <n v="1.5"/>
    <n v="1.5"/>
    <n v="1.5"/>
    <n v="1.5"/>
    <n v="1"/>
    <n v="0"/>
    <n v="0"/>
    <n v="0"/>
    <n v="0"/>
    <n v="0"/>
    <n v="0"/>
    <n v="5.5"/>
    <n v="5.5"/>
    <n v="1.8333333333333299"/>
    <n v="1.5"/>
    <n v="2.5"/>
    <n v="1"/>
    <n v="7.5"/>
    <n v="0"/>
    <n v="0"/>
    <n v="1"/>
    <n v="0.88235294117647001"/>
    <n v="0"/>
    <n v="0"/>
    <n v="0.11764705882352899"/>
    <n v="1"/>
    <n v="0"/>
    <n v="6"/>
    <n v="202016"/>
    <s v="JeddahGenoa Vado Ligure"/>
    <s v="WCA-EUR"/>
  </r>
  <r>
    <s v="Saudi Arabia AreaJeddahEastern Mediterranean AreaAlexandria"/>
    <s v="Yes"/>
    <s v="WCA"/>
    <s v="Saudi Arabia Area"/>
    <x v="92"/>
    <s v="EUR"/>
    <s v="Eastern Mediterranean Area"/>
    <x v="79"/>
    <n v="42"/>
    <n v="44"/>
    <n v="1.5714285714285701"/>
    <n v="1"/>
    <n v="3"/>
    <n v="0.95454545454545403"/>
    <n v="0"/>
    <n v="1"/>
    <n v="0.96428571428571397"/>
    <n v="4"/>
    <n v="4"/>
    <n v="1.3333333333333299"/>
    <n v="1"/>
    <n v="2"/>
    <n v="1"/>
    <n v="18"/>
    <n v="18"/>
    <n v="1.5"/>
    <n v="1"/>
    <n v="2"/>
    <n v="1"/>
    <n v="11"/>
    <n v="13"/>
    <n v="1.625"/>
    <n v="1"/>
    <n v="2"/>
    <n v="0.84615384615384603"/>
    <n v="9"/>
    <n v="9"/>
    <n v="1.8"/>
    <n v="1"/>
    <n v="3"/>
    <n v="1"/>
    <n v="4"/>
    <n v="4"/>
    <n v="1.3333333333333299"/>
    <n v="1"/>
    <n v="2"/>
    <n v="1"/>
    <n v="14"/>
    <n v="14"/>
    <n v="1.75"/>
    <n v="1"/>
    <n v="3"/>
    <n v="1"/>
    <n v="40"/>
    <n v="2"/>
    <n v="0"/>
    <n v="2"/>
    <n v="0.90909090909090895"/>
    <n v="4.54545454545454E-2"/>
    <n v="0"/>
    <n v="4.54545454545454E-2"/>
    <n v="1"/>
    <n v="0"/>
    <n v="28"/>
    <n v="202032"/>
    <s v="JeddahAlexandria"/>
    <s v="WCA-EUR"/>
  </r>
  <r>
    <s v="Saudi Arabia AreaJeddahEastern Mediterranean AreaPort Said East"/>
    <s v="Yes"/>
    <s v="WCA"/>
    <s v="Saudi Arabia Area"/>
    <x v="92"/>
    <s v="EUR"/>
    <s v="Eastern Mediterranean Area"/>
    <x v="80"/>
    <n v="0"/>
    <n v="1"/>
    <n v="1"/>
    <n v="1"/>
    <n v="1"/>
    <n v="0"/>
    <n v="0"/>
    <n v="0"/>
    <n v="0"/>
    <n v="0"/>
    <n v="0"/>
    <n v="0"/>
    <n v="0"/>
    <n v="0"/>
    <n v="0"/>
    <n v="0"/>
    <n v="1"/>
    <n v="1"/>
    <n v="1"/>
    <n v="1"/>
    <n v="0"/>
    <n v="0"/>
    <n v="0"/>
    <n v="0"/>
    <n v="0"/>
    <n v="0"/>
    <n v="0"/>
    <n v="0"/>
    <n v="0"/>
    <n v="0"/>
    <n v="0"/>
    <n v="0"/>
    <n v="0"/>
    <n v="0"/>
    <n v="0"/>
    <n v="0"/>
    <n v="0"/>
    <n v="0"/>
    <n v="0"/>
    <n v="0"/>
    <n v="0"/>
    <n v="0"/>
    <n v="0"/>
    <n v="0"/>
    <n v="0"/>
    <n v="0"/>
    <n v="0"/>
    <n v="0"/>
    <n v="1"/>
    <n v="0"/>
    <n v="0"/>
    <n v="0"/>
    <n v="1"/>
    <n v="1"/>
    <n v="1"/>
    <n v="1"/>
    <n v="202019"/>
    <s v="JeddahPort Said East"/>
    <s v="WCA-EUR"/>
  </r>
  <r>
    <s v="Saudi Arabia AreaJeddahEastern Mediterranean AreaBeirut"/>
    <s v="Yes"/>
    <s v="WCA"/>
    <s v="Saudi Arabia Area"/>
    <x v="92"/>
    <s v="EUR"/>
    <s v="Eastern Mediterranean Area"/>
    <x v="82"/>
    <n v="2"/>
    <n v="2"/>
    <n v="2"/>
    <n v="2"/>
    <n v="2"/>
    <n v="1"/>
    <n v="1"/>
    <n v="1"/>
    <n v="1"/>
    <n v="0"/>
    <n v="0"/>
    <n v="0"/>
    <n v="0"/>
    <n v="0"/>
    <n v="0"/>
    <n v="0"/>
    <n v="0"/>
    <n v="0"/>
    <n v="0"/>
    <n v="0"/>
    <n v="0"/>
    <n v="0"/>
    <n v="0"/>
    <n v="0"/>
    <n v="0"/>
    <n v="0"/>
    <n v="0"/>
    <n v="2"/>
    <n v="2"/>
    <n v="2"/>
    <n v="2"/>
    <n v="2"/>
    <n v="1"/>
    <n v="0"/>
    <n v="0"/>
    <n v="0"/>
    <n v="0"/>
    <n v="0"/>
    <n v="0"/>
    <n v="2"/>
    <n v="2"/>
    <n v="2"/>
    <n v="2"/>
    <n v="2"/>
    <n v="1"/>
    <n v="0"/>
    <n v="2"/>
    <n v="0"/>
    <n v="0"/>
    <n v="0"/>
    <n v="1"/>
    <n v="0"/>
    <n v="0"/>
    <n v="0"/>
    <n v="0"/>
    <n v="1"/>
    <n v="0"/>
    <s v="JeddahBeirut"/>
    <s v="WCA-EUR"/>
  </r>
  <r>
    <s v="Saudi Arabia AreaJeddahEastern Mediterranean AreaMersin"/>
    <s v="Yes"/>
    <s v="WCA"/>
    <s v="Saudi Arabia Area"/>
    <x v="92"/>
    <s v="EUR"/>
    <s v="Eastern Mediterranean Area"/>
    <x v="53"/>
    <n v="29.5"/>
    <n v="29.5"/>
    <n v="3.2777777777777701"/>
    <n v="1"/>
    <n v="10"/>
    <n v="1"/>
    <n v="1"/>
    <n v="1"/>
    <n v="1"/>
    <n v="11"/>
    <n v="11"/>
    <n v="2.2000000000000002"/>
    <n v="1"/>
    <n v="5"/>
    <n v="1"/>
    <n v="7.5"/>
    <n v="7.5"/>
    <n v="3.75"/>
    <n v="2"/>
    <n v="5.5"/>
    <n v="1"/>
    <n v="10"/>
    <n v="10"/>
    <n v="10"/>
    <n v="10"/>
    <n v="10"/>
    <n v="1"/>
    <n v="1"/>
    <n v="1"/>
    <n v="1"/>
    <n v="1"/>
    <n v="1"/>
    <n v="1"/>
    <n v="1"/>
    <n v="1"/>
    <n v="1"/>
    <n v="1"/>
    <n v="1"/>
    <n v="1"/>
    <n v="11"/>
    <n v="11"/>
    <n v="5.5"/>
    <n v="1"/>
    <n v="10"/>
    <n v="1"/>
    <n v="24.5"/>
    <n v="5"/>
    <n v="0"/>
    <n v="0"/>
    <n v="0.83050847457627097"/>
    <n v="0.169491525423728"/>
    <n v="0"/>
    <n v="0"/>
    <n v="0"/>
    <n v="0"/>
    <n v="9"/>
    <n v="0"/>
    <s v="JeddahMersin"/>
    <s v="WCA-EUR"/>
  </r>
  <r>
    <s v="Saudi Arabia AreaJeddahSouth West Europe AreaOran"/>
    <s v="Yes"/>
    <s v="WCA"/>
    <s v="Saudi Arabia Area"/>
    <x v="92"/>
    <s v="EUR"/>
    <s v="South West Europe Area"/>
    <x v="97"/>
    <n v="15"/>
    <n v="16"/>
    <n v="1.6"/>
    <n v="1"/>
    <n v="4"/>
    <n v="0.9375"/>
    <n v="0"/>
    <n v="1"/>
    <n v="0.9"/>
    <n v="0"/>
    <n v="0"/>
    <n v="0"/>
    <n v="0"/>
    <n v="0"/>
    <n v="0"/>
    <n v="4"/>
    <n v="5"/>
    <n v="1.6666666666666601"/>
    <n v="1"/>
    <n v="2.5"/>
    <n v="0.8"/>
    <n v="9"/>
    <n v="9"/>
    <n v="1.8"/>
    <n v="1"/>
    <n v="4"/>
    <n v="1"/>
    <n v="2"/>
    <n v="2"/>
    <n v="1"/>
    <n v="1"/>
    <n v="1"/>
    <n v="1"/>
    <n v="2"/>
    <n v="2"/>
    <n v="1"/>
    <n v="1"/>
    <n v="1"/>
    <n v="1"/>
    <n v="4"/>
    <n v="4"/>
    <n v="1"/>
    <n v="1"/>
    <n v="1"/>
    <n v="1"/>
    <n v="15"/>
    <n v="0"/>
    <n v="0"/>
    <n v="1"/>
    <n v="0.9375"/>
    <n v="0"/>
    <n v="0"/>
    <n v="6.25E-2"/>
    <n v="1"/>
    <n v="0"/>
    <n v="10"/>
    <n v="202022"/>
    <s v="JeddahOran"/>
    <s v="WCA-EUR"/>
  </r>
  <r>
    <s v="Saudi Arabia AreaJeddahSouth West Europe AreaPort Tangier Mediterranee"/>
    <s v="Yes"/>
    <s v="WCA"/>
    <s v="Saudi Arabia Area"/>
    <x v="92"/>
    <s v="EUR"/>
    <s v="South West Europe Area"/>
    <x v="95"/>
    <n v="15"/>
    <n v="16"/>
    <n v="3.2"/>
    <n v="1"/>
    <n v="10"/>
    <n v="0.9375"/>
    <n v="0"/>
    <n v="1"/>
    <n v="0.8"/>
    <n v="2"/>
    <n v="2"/>
    <n v="2"/>
    <n v="2"/>
    <n v="2"/>
    <n v="1"/>
    <n v="12"/>
    <n v="12"/>
    <n v="6"/>
    <n v="2"/>
    <n v="10"/>
    <n v="1"/>
    <n v="0"/>
    <n v="1"/>
    <n v="1"/>
    <n v="1"/>
    <n v="1"/>
    <n v="0"/>
    <n v="1"/>
    <n v="1"/>
    <n v="1"/>
    <n v="1"/>
    <n v="1"/>
    <n v="1"/>
    <n v="1"/>
    <n v="1"/>
    <n v="1"/>
    <n v="1"/>
    <n v="1"/>
    <n v="1"/>
    <n v="1"/>
    <n v="1"/>
    <n v="1"/>
    <n v="1"/>
    <n v="1"/>
    <n v="1"/>
    <n v="1"/>
    <n v="14"/>
    <n v="0"/>
    <n v="1"/>
    <n v="6.25E-2"/>
    <n v="0.875"/>
    <n v="0"/>
    <n v="6.25E-2"/>
    <n v="1"/>
    <n v="0"/>
    <n v="5"/>
    <n v="202028"/>
    <s v="JeddahPort Tangier Mediterranee"/>
    <s v="WCA-EUR"/>
  </r>
  <r>
    <s v="Saudi Arabia AreaJeddahIndia and Bangladesh AreaColombo"/>
    <s v="Yes"/>
    <s v="WCA"/>
    <s v="Saudi Arabia Area"/>
    <x v="92"/>
    <s v="WCA"/>
    <s v="India and Bangladesh Area"/>
    <x v="81"/>
    <n v="0.5"/>
    <n v="0.5"/>
    <n v="0.5"/>
    <n v="0.5"/>
    <n v="0.5"/>
    <n v="1"/>
    <n v="1"/>
    <n v="1"/>
    <n v="1"/>
    <n v="0"/>
    <n v="0"/>
    <n v="0"/>
    <n v="0"/>
    <n v="0"/>
    <n v="0"/>
    <n v="0"/>
    <n v="0"/>
    <n v="0"/>
    <n v="0"/>
    <n v="0"/>
    <n v="0"/>
    <n v="0"/>
    <n v="0"/>
    <n v="0"/>
    <n v="0"/>
    <n v="0"/>
    <n v="0"/>
    <n v="0.5"/>
    <n v="0.5"/>
    <n v="0.5"/>
    <n v="0.5"/>
    <n v="0.5"/>
    <n v="1"/>
    <n v="0"/>
    <n v="0"/>
    <n v="0"/>
    <n v="0"/>
    <n v="0"/>
    <n v="0"/>
    <n v="0.5"/>
    <n v="0.5"/>
    <n v="0.5"/>
    <n v="0.5"/>
    <n v="0.5"/>
    <n v="1"/>
    <n v="0.5"/>
    <n v="0"/>
    <n v="0"/>
    <n v="0"/>
    <n v="1"/>
    <n v="0"/>
    <n v="0"/>
    <n v="0"/>
    <n v="0"/>
    <n v="0"/>
    <n v="1"/>
    <n v="0"/>
    <s v="JeddahColombo"/>
    <s v="WCA-WCA"/>
  </r>
  <r>
    <s v="Saudi Arabia AreaJeddahPakistan AreaPort Qasim"/>
    <s v="Yes"/>
    <s v="WCA"/>
    <s v="Saudi Arabia Area"/>
    <x v="92"/>
    <s v="WCA"/>
    <s v="Pakistan Area"/>
    <x v="10"/>
    <n v="3"/>
    <n v="3"/>
    <n v="0.75"/>
    <n v="0.5"/>
    <n v="1"/>
    <n v="1"/>
    <n v="1"/>
    <n v="1"/>
    <n v="1"/>
    <n v="0"/>
    <n v="0"/>
    <n v="0"/>
    <n v="0"/>
    <n v="0"/>
    <n v="0"/>
    <n v="0"/>
    <n v="0"/>
    <n v="0"/>
    <n v="0"/>
    <n v="0"/>
    <n v="0"/>
    <n v="2.5"/>
    <n v="2.5"/>
    <n v="0.83333333333333304"/>
    <n v="0.5"/>
    <n v="1"/>
    <n v="1"/>
    <n v="0.5"/>
    <n v="0.5"/>
    <n v="0.5"/>
    <n v="0.5"/>
    <n v="0.5"/>
    <n v="1"/>
    <n v="0.5"/>
    <n v="0.5"/>
    <n v="0.5"/>
    <n v="0.5"/>
    <n v="0.5"/>
    <n v="1"/>
    <n v="2.5"/>
    <n v="2.5"/>
    <n v="0.83333333333333304"/>
    <n v="0.5"/>
    <n v="1"/>
    <n v="1"/>
    <n v="3"/>
    <n v="0"/>
    <n v="0"/>
    <n v="0"/>
    <n v="1"/>
    <n v="0"/>
    <n v="0"/>
    <n v="0"/>
    <n v="0"/>
    <n v="0"/>
    <n v="4"/>
    <n v="0"/>
    <s v="JeddahPort Qasim"/>
    <s v="WCA-WCA"/>
  </r>
  <r>
    <s v="Saudi Arabia AreaJeddahUnited Arab Emirates AreaJebel Ali"/>
    <s v="Yes"/>
    <s v="WCA"/>
    <s v="Saudi Arabia Area"/>
    <x v="92"/>
    <s v="WCA"/>
    <s v="United Arab Emirates Area"/>
    <x v="14"/>
    <n v="120"/>
    <n v="126"/>
    <n v="4.8461538461538396"/>
    <n v="1"/>
    <n v="16"/>
    <n v="0.952380952380952"/>
    <n v="0"/>
    <n v="1"/>
    <n v="0.88846153846153797"/>
    <n v="21"/>
    <n v="24"/>
    <n v="3.4285714285714199"/>
    <n v="1"/>
    <n v="9"/>
    <n v="0.875"/>
    <n v="54"/>
    <n v="56"/>
    <n v="5.6"/>
    <n v="1"/>
    <n v="16"/>
    <n v="0.96428571428571397"/>
    <n v="18"/>
    <n v="19"/>
    <n v="3.8"/>
    <n v="1"/>
    <n v="6"/>
    <n v="0.94736842105263097"/>
    <n v="27"/>
    <n v="27"/>
    <n v="6.75"/>
    <n v="2"/>
    <n v="13"/>
    <n v="1"/>
    <n v="21"/>
    <n v="21"/>
    <n v="10.5"/>
    <n v="8"/>
    <n v="13"/>
    <n v="1"/>
    <n v="39"/>
    <n v="39"/>
    <n v="5.5714285714285703"/>
    <n v="1"/>
    <n v="13"/>
    <n v="1"/>
    <n v="106"/>
    <n v="14"/>
    <n v="0"/>
    <n v="6"/>
    <n v="0.84126984126984095"/>
    <n v="0.11111111111111099"/>
    <n v="0"/>
    <n v="4.7619047619047603E-2"/>
    <n v="4"/>
    <n v="1"/>
    <n v="26"/>
    <s v="202004 : 202007 : 202026 : 202028"/>
    <s v="JeddahJebel Ali"/>
    <s v="WCA-WCA"/>
  </r>
  <r>
    <s v="Saudi Arabia AreaJeddahUnited Arab Emirates AreaSharjah"/>
    <s v="Yes"/>
    <s v="WCA"/>
    <s v="Saudi Arabia Area"/>
    <x v="92"/>
    <s v="WCA"/>
    <s v="United Arab Emirates Area"/>
    <x v="98"/>
    <n v="190"/>
    <n v="195"/>
    <n v="8.125"/>
    <n v="1"/>
    <n v="41"/>
    <n v="0.97435897435897401"/>
    <n v="0"/>
    <n v="1"/>
    <n v="0.91666666666666596"/>
    <n v="2"/>
    <n v="3"/>
    <n v="1.5"/>
    <n v="1"/>
    <n v="2"/>
    <n v="0.66666666666666596"/>
    <n v="48"/>
    <n v="52"/>
    <n v="5.7777777777777697"/>
    <n v="2"/>
    <n v="13"/>
    <n v="0.92307692307692302"/>
    <n v="37"/>
    <n v="37"/>
    <n v="5.2857142857142803"/>
    <n v="1"/>
    <n v="15"/>
    <n v="1"/>
    <n v="103"/>
    <n v="103"/>
    <n v="17.1666666666666"/>
    <n v="2"/>
    <n v="41"/>
    <n v="1"/>
    <n v="51"/>
    <n v="51"/>
    <n v="17"/>
    <n v="2"/>
    <n v="41"/>
    <n v="1"/>
    <n v="123"/>
    <n v="123"/>
    <n v="13.6666666666666"/>
    <n v="1"/>
    <n v="41"/>
    <n v="1"/>
    <n v="165"/>
    <n v="25"/>
    <n v="0"/>
    <n v="5"/>
    <n v="0.84615384615384603"/>
    <n v="0.128205128205128"/>
    <n v="0"/>
    <n v="2.5641025641025599E-2"/>
    <n v="2"/>
    <n v="0"/>
    <n v="24"/>
    <s v="202008 : 202026"/>
    <s v="JeddahSharjah"/>
    <s v="WCA-WCA"/>
  </r>
  <r>
    <s v="United Arab Emirates AreaAbu DhabiEastern Europe AreaNovorossiysk"/>
    <s v="Yes"/>
    <s v="WCA"/>
    <s v="United Arab Emirates Area"/>
    <x v="7"/>
    <s v="EUR"/>
    <s v="Eastern Europe Area"/>
    <x v="48"/>
    <n v="19.5"/>
    <n v="20"/>
    <n v="2.2222222222222201"/>
    <n v="0.5"/>
    <n v="4"/>
    <n v="0.97499999999999998"/>
    <n v="0"/>
    <n v="1"/>
    <n v="0.88888888888888795"/>
    <n v="6.5"/>
    <n v="7"/>
    <n v="1.4"/>
    <n v="0.5"/>
    <n v="3"/>
    <n v="0.92857142857142805"/>
    <n v="5"/>
    <n v="5"/>
    <n v="2.5"/>
    <n v="2"/>
    <n v="3"/>
    <n v="1"/>
    <n v="4"/>
    <n v="4"/>
    <n v="4"/>
    <n v="4"/>
    <n v="4"/>
    <n v="1"/>
    <n v="4"/>
    <n v="4"/>
    <n v="4"/>
    <n v="4"/>
    <n v="4"/>
    <n v="1"/>
    <n v="0"/>
    <n v="0"/>
    <n v="0"/>
    <n v="0"/>
    <n v="0"/>
    <n v="0"/>
    <n v="4"/>
    <n v="4"/>
    <n v="4"/>
    <n v="4"/>
    <n v="4"/>
    <n v="1"/>
    <n v="17"/>
    <n v="2.5"/>
    <n v="0"/>
    <n v="0.5"/>
    <n v="0.85"/>
    <n v="0.125"/>
    <n v="0"/>
    <n v="2.5000000000000001E-2"/>
    <n v="1"/>
    <n v="1"/>
    <n v="9"/>
    <n v="202003"/>
    <s v="Abu DhabiNovorossiysk"/>
    <s v="WCA-EUR"/>
  </r>
  <r>
    <s v="United Arab Emirates AreaAbu DhabiEastern Mediterranean AreaSokhna"/>
    <s v="Yes"/>
    <s v="WCA"/>
    <s v="United Arab Emirates Area"/>
    <x v="7"/>
    <s v="EUR"/>
    <s v="Eastern Mediterranean Area"/>
    <x v="91"/>
    <n v="4"/>
    <n v="4"/>
    <n v="1.3333333333333299"/>
    <n v="1"/>
    <n v="2"/>
    <n v="1"/>
    <n v="1"/>
    <n v="1"/>
    <n v="1"/>
    <n v="1"/>
    <n v="1"/>
    <n v="1"/>
    <n v="1"/>
    <n v="1"/>
    <n v="1"/>
    <n v="0"/>
    <n v="0"/>
    <n v="0"/>
    <n v="0"/>
    <n v="0"/>
    <n v="0"/>
    <n v="2"/>
    <n v="2"/>
    <n v="2"/>
    <n v="2"/>
    <n v="2"/>
    <n v="1"/>
    <n v="1"/>
    <n v="1"/>
    <n v="1"/>
    <n v="1"/>
    <n v="1"/>
    <n v="1"/>
    <n v="1"/>
    <n v="1"/>
    <n v="1"/>
    <n v="1"/>
    <n v="1"/>
    <n v="1"/>
    <n v="3"/>
    <n v="3"/>
    <n v="1.5"/>
    <n v="1"/>
    <n v="2"/>
    <n v="1"/>
    <n v="4"/>
    <n v="0"/>
    <n v="0"/>
    <n v="0"/>
    <n v="1"/>
    <n v="0"/>
    <n v="0"/>
    <n v="0"/>
    <n v="0"/>
    <n v="0"/>
    <n v="3"/>
    <n v="0"/>
    <s v="Abu DhabiSokhna"/>
    <s v="WCA-EUR"/>
  </r>
  <r>
    <s v="United Arab Emirates AreaAbu DhabiEastern Mediterranean AreaAlexandria Dekheila"/>
    <s v="Yes"/>
    <s v="WCA"/>
    <s v="United Arab Emirates Area"/>
    <x v="7"/>
    <s v="EUR"/>
    <s v="Eastern Mediterranean Area"/>
    <x v="99"/>
    <n v="5"/>
    <n v="5"/>
    <n v="1.25"/>
    <n v="1"/>
    <n v="2"/>
    <n v="1"/>
    <n v="1"/>
    <n v="1"/>
    <n v="1"/>
    <n v="0"/>
    <n v="0"/>
    <n v="0"/>
    <n v="0"/>
    <n v="0"/>
    <n v="0"/>
    <n v="0"/>
    <n v="0"/>
    <n v="0"/>
    <n v="0"/>
    <n v="0"/>
    <n v="0"/>
    <n v="1"/>
    <n v="1"/>
    <n v="1"/>
    <n v="1"/>
    <n v="1"/>
    <n v="1"/>
    <n v="4"/>
    <n v="4"/>
    <n v="1.3333333333333299"/>
    <n v="1"/>
    <n v="2"/>
    <n v="1"/>
    <n v="3"/>
    <n v="3"/>
    <n v="1.5"/>
    <n v="1"/>
    <n v="2"/>
    <n v="1"/>
    <n v="4"/>
    <n v="4"/>
    <n v="1.3333333333333299"/>
    <n v="1"/>
    <n v="2"/>
    <n v="1"/>
    <n v="5"/>
    <n v="0"/>
    <n v="0"/>
    <n v="0"/>
    <n v="1"/>
    <n v="0"/>
    <n v="0"/>
    <n v="0"/>
    <n v="0"/>
    <n v="0"/>
    <n v="4"/>
    <n v="0"/>
    <s v="Abu DhabiAlexandria Dekheila"/>
    <s v="WCA-EUR"/>
  </r>
  <r>
    <s v="United Arab Emirates AreaAbu DhabiEastern Mediterranean AreaAlexandria"/>
    <s v="Yes"/>
    <s v="WCA"/>
    <s v="United Arab Emirates Area"/>
    <x v="7"/>
    <s v="EUR"/>
    <s v="Eastern Mediterranean Area"/>
    <x v="79"/>
    <n v="3262.5"/>
    <n v="3699.5"/>
    <n v="88.0833333333333"/>
    <n v="1"/>
    <n v="230"/>
    <n v="0.88187592917961799"/>
    <n v="0"/>
    <n v="1"/>
    <n v="0.85537312153690204"/>
    <n v="552"/>
    <n v="746"/>
    <n v="74.599999999999994"/>
    <n v="4"/>
    <n v="160"/>
    <n v="0.73994638069705099"/>
    <n v="983"/>
    <n v="1145"/>
    <n v="88.076923076922995"/>
    <n v="1"/>
    <n v="162"/>
    <n v="0.85851528384279396"/>
    <n v="886"/>
    <n v="961"/>
    <n v="87.363636363636303"/>
    <n v="1"/>
    <n v="230"/>
    <n v="0.92195629552549396"/>
    <n v="841.5"/>
    <n v="847.5"/>
    <n v="105.9375"/>
    <n v="2"/>
    <n v="192"/>
    <n v="0.99292035398230005"/>
    <n v="466"/>
    <n v="470"/>
    <n v="117.5"/>
    <n v="85"/>
    <n v="192"/>
    <n v="0.99148936170212698"/>
    <n v="1177.5"/>
    <n v="1184.5"/>
    <n v="98.7083333333333"/>
    <n v="2"/>
    <n v="192"/>
    <n v="0.99409033347403897"/>
    <n v="2294"/>
    <n v="968.5"/>
    <n v="185"/>
    <n v="252"/>
    <n v="0.62008379510744605"/>
    <n v="0.261792134072171"/>
    <n v="5.0006757669955403E-2"/>
    <n v="6.8117313150425698E-2"/>
    <n v="10"/>
    <n v="8"/>
    <n v="42"/>
    <s v="202003 : 202006 : 202007 : 202013 : 202014 : 202017 : 202021 : 202032 : 202033 : 202034"/>
    <s v="Abu DhabiAlexandria"/>
    <s v="WCA-EUR"/>
  </r>
  <r>
    <s v="United Arab Emirates AreaAbu DhabiEastern Mediterranean AreaPort Said East"/>
    <s v="Yes"/>
    <s v="WCA"/>
    <s v="United Arab Emirates Area"/>
    <x v="7"/>
    <s v="EUR"/>
    <s v="Eastern Mediterranean Area"/>
    <x v="80"/>
    <n v="277"/>
    <n v="308"/>
    <n v="7.5121951219512102"/>
    <n v="2"/>
    <n v="21"/>
    <n v="0.89935064935064901"/>
    <n v="0"/>
    <n v="1"/>
    <n v="0.90089118198874296"/>
    <n v="33"/>
    <n v="33"/>
    <n v="3.3"/>
    <n v="2"/>
    <n v="6"/>
    <n v="1"/>
    <n v="66"/>
    <n v="79"/>
    <n v="7.1818181818181799"/>
    <n v="2"/>
    <n v="14"/>
    <n v="0.835443037974683"/>
    <n v="98"/>
    <n v="110"/>
    <n v="9.1666666666666607"/>
    <n v="3"/>
    <n v="15"/>
    <n v="0.89090909090908998"/>
    <n v="80"/>
    <n v="86"/>
    <n v="10.75"/>
    <n v="4"/>
    <n v="21"/>
    <n v="0.93023255813953398"/>
    <n v="41"/>
    <n v="41"/>
    <n v="10.25"/>
    <n v="7"/>
    <n v="13"/>
    <n v="1"/>
    <n v="120"/>
    <n v="135"/>
    <n v="10.3846153846153"/>
    <n v="4"/>
    <n v="21"/>
    <n v="0.88888888888888795"/>
    <n v="231"/>
    <n v="46"/>
    <n v="0"/>
    <n v="31"/>
    <n v="0.75"/>
    <n v="0.14935064935064901"/>
    <n v="0"/>
    <n v="0.10064935064935"/>
    <n v="8"/>
    <n v="4"/>
    <n v="41"/>
    <s v="202016 : 202023 : 202025 : 202028 : 202035 : 202037 : 202039 : 202041"/>
    <s v="Abu DhabiPort Said East"/>
    <s v="WCA-EUR"/>
  </r>
  <r>
    <s v="United Arab Emirates AreaAbu DhabiEastern Mediterranean AreaBeirut"/>
    <s v="Yes"/>
    <s v="WCA"/>
    <s v="United Arab Emirates Area"/>
    <x v="7"/>
    <s v="EUR"/>
    <s v="Eastern Mediterranean Area"/>
    <x v="82"/>
    <n v="2933"/>
    <n v="3277"/>
    <n v="72.822222222222194"/>
    <n v="1"/>
    <n v="152"/>
    <n v="0.89502593835825395"/>
    <n v="0"/>
    <n v="1"/>
    <n v="0.88169895978980395"/>
    <n v="734"/>
    <n v="738"/>
    <n v="61.5"/>
    <n v="32"/>
    <n v="98"/>
    <n v="0.99457994579945797"/>
    <n v="759"/>
    <n v="1006"/>
    <n v="83.8333333333333"/>
    <n v="4"/>
    <n v="152"/>
    <n v="0.75447316103379702"/>
    <n v="830"/>
    <n v="899.5"/>
    <n v="69.192307692307693"/>
    <n v="1"/>
    <n v="134"/>
    <n v="0.92273485269594202"/>
    <n v="610"/>
    <n v="633.5"/>
    <n v="79.1875"/>
    <n v="20.5"/>
    <n v="143"/>
    <n v="0.96290449881610096"/>
    <n v="317"/>
    <n v="320"/>
    <n v="80"/>
    <n v="76"/>
    <n v="87"/>
    <n v="0.99062499999999998"/>
    <n v="951"/>
    <n v="974.5"/>
    <n v="74.961538461538396"/>
    <n v="20.5"/>
    <n v="143"/>
    <n v="0.97588506926629004"/>
    <n v="2235"/>
    <n v="698"/>
    <n v="61"/>
    <n v="283"/>
    <n v="0.68202624351540997"/>
    <n v="0.21299969484284401"/>
    <n v="1.86145865120537E-2"/>
    <n v="8.6359475129691707E-2"/>
    <n v="9"/>
    <n v="6"/>
    <n v="45"/>
    <s v="202014 : 202015 : 202016 : 202018 : 202020 : 202024 : 202033 : 202034 : 202040"/>
    <s v="Abu DhabiBeirut"/>
    <s v="WCA-EUR"/>
  </r>
  <r>
    <s v="United Arab Emirates AreaAbu DhabiEastern Mediterranean AreaAmbarli Port Istanbul"/>
    <s v="Yes"/>
    <s v="WCA"/>
    <s v="United Arab Emirates Area"/>
    <x v="7"/>
    <s v="EUR"/>
    <s v="Eastern Mediterranean Area"/>
    <x v="83"/>
    <n v="65"/>
    <n v="71"/>
    <n v="2.5357142857142798"/>
    <n v="1"/>
    <n v="6"/>
    <n v="0.91549295774647799"/>
    <n v="0"/>
    <n v="1"/>
    <n v="0.92857142857142805"/>
    <n v="6"/>
    <n v="6"/>
    <n v="2"/>
    <n v="1"/>
    <n v="3"/>
    <n v="1"/>
    <n v="16"/>
    <n v="18"/>
    <n v="2"/>
    <n v="1"/>
    <n v="4"/>
    <n v="0.88888888888888795"/>
    <n v="17"/>
    <n v="21"/>
    <n v="2.3333333333333299"/>
    <n v="1"/>
    <n v="6"/>
    <n v="0.80952380952380898"/>
    <n v="26"/>
    <n v="26"/>
    <n v="3.71428571428571"/>
    <n v="2"/>
    <n v="6"/>
    <n v="1"/>
    <n v="9"/>
    <n v="9"/>
    <n v="3"/>
    <n v="3"/>
    <n v="3"/>
    <n v="1"/>
    <n v="31"/>
    <n v="34"/>
    <n v="3.0909090909090899"/>
    <n v="1"/>
    <n v="6"/>
    <n v="0.91176470588235203"/>
    <n v="53"/>
    <n v="12"/>
    <n v="0"/>
    <n v="6"/>
    <n v="0.74647887323943596"/>
    <n v="0.169014084507042"/>
    <n v="0"/>
    <n v="8.4507042253521097E-2"/>
    <n v="3"/>
    <n v="2"/>
    <n v="28"/>
    <s v="202023 : 202034 : 202039"/>
    <s v="Abu DhabiAmbarli Port Istanbul"/>
    <s v="WCA-EUR"/>
  </r>
  <r>
    <s v="United Arab Emirates AreaAbu DhabiEastern Mediterranean AreaGemlik"/>
    <s v="Yes"/>
    <s v="WCA"/>
    <s v="United Arab Emirates Area"/>
    <x v="7"/>
    <s v="EUR"/>
    <s v="Eastern Mediterranean Area"/>
    <x v="100"/>
    <n v="3"/>
    <n v="3"/>
    <n v="1"/>
    <n v="1"/>
    <n v="1"/>
    <n v="1"/>
    <n v="1"/>
    <n v="1"/>
    <n v="1"/>
    <n v="3"/>
    <n v="3"/>
    <n v="1"/>
    <n v="1"/>
    <n v="1"/>
    <n v="1"/>
    <n v="0"/>
    <n v="0"/>
    <n v="0"/>
    <n v="0"/>
    <n v="0"/>
    <n v="0"/>
    <n v="0"/>
    <n v="0"/>
    <n v="0"/>
    <n v="0"/>
    <n v="0"/>
    <n v="0"/>
    <n v="0"/>
    <n v="0"/>
    <n v="0"/>
    <n v="0"/>
    <n v="0"/>
    <n v="0"/>
    <n v="0"/>
    <n v="0"/>
    <n v="0"/>
    <n v="0"/>
    <n v="0"/>
    <n v="0"/>
    <n v="0"/>
    <n v="0"/>
    <n v="0"/>
    <n v="0"/>
    <n v="0"/>
    <n v="0"/>
    <n v="2"/>
    <n v="1"/>
    <n v="0"/>
    <n v="0"/>
    <n v="0.66666666666666596"/>
    <n v="0.33333333333333298"/>
    <n v="0"/>
    <n v="0"/>
    <n v="0"/>
    <n v="0"/>
    <n v="3"/>
    <n v="0"/>
    <s v="Abu DhabiGemlik"/>
    <s v="WCA-EUR"/>
  </r>
  <r>
    <s v="United Arab Emirates AreaAbu DhabiEastern Mediterranean AreaIskenderun"/>
    <s v="Yes"/>
    <s v="WCA"/>
    <s v="United Arab Emirates Area"/>
    <x v="7"/>
    <s v="EUR"/>
    <s v="Eastern Mediterranean Area"/>
    <x v="52"/>
    <n v="45"/>
    <n v="47"/>
    <n v="3.9166666666666599"/>
    <n v="1"/>
    <n v="9"/>
    <n v="0.95744680851063801"/>
    <n v="0"/>
    <n v="1"/>
    <n v="0.9"/>
    <n v="40"/>
    <n v="41"/>
    <n v="5.125"/>
    <n v="1"/>
    <n v="9"/>
    <n v="0.97560975609756095"/>
    <n v="2"/>
    <n v="3"/>
    <n v="1.5"/>
    <n v="1"/>
    <n v="2"/>
    <n v="0.66666666666666596"/>
    <n v="0"/>
    <n v="0"/>
    <n v="0"/>
    <n v="0"/>
    <n v="0"/>
    <n v="0"/>
    <n v="3"/>
    <n v="3"/>
    <n v="1.5"/>
    <n v="1"/>
    <n v="2"/>
    <n v="1"/>
    <n v="3"/>
    <n v="3"/>
    <n v="1.5"/>
    <n v="1"/>
    <n v="2"/>
    <n v="1"/>
    <n v="3"/>
    <n v="3"/>
    <n v="1.5"/>
    <n v="1"/>
    <n v="2"/>
    <n v="1"/>
    <n v="42"/>
    <n v="3"/>
    <n v="1"/>
    <n v="1"/>
    <n v="0.89361702127659504"/>
    <n v="6.3829787234042507E-2"/>
    <n v="2.1276595744680799E-2"/>
    <n v="2.1276595744680799E-2"/>
    <n v="2"/>
    <n v="0"/>
    <n v="12"/>
    <s v="202004 : 202017"/>
    <s v="Abu DhabiIskenderun"/>
    <s v="WCA-EUR"/>
  </r>
  <r>
    <s v="United Arab Emirates AreaAbu DhabiEastern Mediterranean AreaIzmit Korfezi"/>
    <s v="Yes"/>
    <s v="WCA"/>
    <s v="United Arab Emirates Area"/>
    <x v="7"/>
    <s v="EUR"/>
    <s v="Eastern Mediterranean Area"/>
    <x v="11"/>
    <n v="32"/>
    <n v="34.5"/>
    <n v="1.7250000000000001"/>
    <n v="0.5"/>
    <n v="5"/>
    <n v="0.92753623188405798"/>
    <n v="0"/>
    <n v="1"/>
    <n v="0.85"/>
    <n v="15"/>
    <n v="15"/>
    <n v="2.1428571428571401"/>
    <n v="1"/>
    <n v="5"/>
    <n v="1"/>
    <n v="1"/>
    <n v="1.5"/>
    <n v="0.75"/>
    <n v="0.5"/>
    <n v="1"/>
    <n v="0.66666666666666596"/>
    <n v="8"/>
    <n v="9"/>
    <n v="1.5"/>
    <n v="1"/>
    <n v="3"/>
    <n v="0.88888888888888795"/>
    <n v="8"/>
    <n v="9"/>
    <n v="1.8"/>
    <n v="1"/>
    <n v="5"/>
    <n v="0.88888888888888795"/>
    <n v="2"/>
    <n v="3"/>
    <n v="1"/>
    <n v="1"/>
    <n v="1"/>
    <n v="0.66666666666666596"/>
    <n v="14"/>
    <n v="15"/>
    <n v="1.875"/>
    <n v="1"/>
    <n v="5"/>
    <n v="0.93333333333333302"/>
    <n v="29"/>
    <n v="3"/>
    <n v="0"/>
    <n v="2.5"/>
    <n v="0.84057971014492705"/>
    <n v="8.6956521739130405E-2"/>
    <n v="0"/>
    <n v="7.2463768115942004E-2"/>
    <n v="3"/>
    <n v="1"/>
    <n v="20"/>
    <s v="202014 : 202034 : 202044"/>
    <s v="Abu DhabiIzmit Korfezi"/>
    <s v="WCA-EUR"/>
  </r>
  <r>
    <s v="United Arab Emirates AreaAbu DhabiEastern Mediterranean AreaMersin"/>
    <s v="Yes"/>
    <s v="WCA"/>
    <s v="United Arab Emirates Area"/>
    <x v="7"/>
    <s v="EUR"/>
    <s v="Eastern Mediterranean Area"/>
    <x v="53"/>
    <n v="593"/>
    <n v="893"/>
    <n v="20.767441860465102"/>
    <n v="1"/>
    <n v="101"/>
    <n v="0.66405375139977596"/>
    <n v="0"/>
    <n v="1"/>
    <n v="0.71735585064747398"/>
    <n v="215"/>
    <n v="329"/>
    <n v="27.4166666666666"/>
    <n v="9"/>
    <n v="101"/>
    <n v="0.65349544072948296"/>
    <n v="126"/>
    <n v="282"/>
    <n v="23.5"/>
    <n v="1"/>
    <n v="59"/>
    <n v="0.44680851063829702"/>
    <n v="129"/>
    <n v="139"/>
    <n v="11.5833333333333"/>
    <n v="1"/>
    <n v="27"/>
    <n v="0.92805755395683398"/>
    <n v="123"/>
    <n v="143"/>
    <n v="20.428571428571399"/>
    <n v="12"/>
    <n v="27"/>
    <n v="0.86013986013985999"/>
    <n v="69"/>
    <n v="81"/>
    <n v="20.25"/>
    <n v="12"/>
    <n v="26"/>
    <n v="0.85185185185185097"/>
    <n v="169"/>
    <n v="197"/>
    <n v="16.4166666666666"/>
    <n v="1"/>
    <n v="27"/>
    <n v="0.85786802030456799"/>
    <n v="204"/>
    <n v="389"/>
    <n v="49"/>
    <n v="251"/>
    <n v="0.228443449048152"/>
    <n v="0.43561030235162301"/>
    <n v="5.4871220604703203E-2"/>
    <n v="0.28107502799551998"/>
    <n v="23"/>
    <n v="10"/>
    <n v="43"/>
    <s v="202001 : 202002 : 202003 : 202007 : 202008 : 202009 : 202011 : 202019 : 202020 : 202021 : 202022 : 202023 : 202024 : 202025 : 202026 : 202033 : 202036 : 202039 : 202040 : 202041 : 202044 : 202046 : 202047"/>
    <s v="Abu DhabiMersin"/>
    <s v="WCA-EUR"/>
  </r>
  <r>
    <s v="United Arab Emirates AreaAbu DhabiSouth West Europe AreaValencia"/>
    <s v="Yes"/>
    <s v="WCA"/>
    <s v="United Arab Emirates Area"/>
    <x v="7"/>
    <s v="EUR"/>
    <s v="South West Europe Area"/>
    <x v="57"/>
    <n v="617.5"/>
    <n v="795.5"/>
    <n v="17.677777777777699"/>
    <n v="1"/>
    <n v="63"/>
    <n v="0.77624135763670599"/>
    <n v="0"/>
    <n v="1"/>
    <n v="0.80789725513031296"/>
    <n v="181.5"/>
    <n v="194.5"/>
    <n v="14.9615384615384"/>
    <n v="2"/>
    <n v="31"/>
    <n v="0.93316195372750599"/>
    <n v="150"/>
    <n v="280"/>
    <n v="21.538461538461501"/>
    <n v="4"/>
    <n v="43"/>
    <n v="0.53571428571428503"/>
    <n v="234"/>
    <n v="269"/>
    <n v="22.4166666666666"/>
    <n v="5"/>
    <n v="63"/>
    <n v="0.86988847583643103"/>
    <n v="52"/>
    <n v="52"/>
    <n v="7.4285714285714199"/>
    <n v="1"/>
    <n v="31"/>
    <n v="1"/>
    <n v="44"/>
    <n v="44"/>
    <n v="11"/>
    <n v="1"/>
    <n v="31"/>
    <n v="1"/>
    <n v="135"/>
    <n v="135"/>
    <n v="11.25"/>
    <n v="1"/>
    <n v="38"/>
    <n v="1"/>
    <n v="546.5"/>
    <n v="71"/>
    <n v="0"/>
    <n v="178"/>
    <n v="0.686989314896291"/>
    <n v="8.9252042740414803E-2"/>
    <n v="0"/>
    <n v="0.22375864236329299"/>
    <n v="14"/>
    <n v="2"/>
    <n v="45"/>
    <s v="202003 : 202012 : 202016 : 202017 : 202018 : 202019 : 202020 : 202021 : 202022 : 202023 : 202024 : 202025 : 202026 : 202028"/>
    <s v="Abu DhabiValencia"/>
    <s v="WCA-EUR"/>
  </r>
  <r>
    <s v="United Arab Emirates AreaAbu DhabiIndia and Bangladesh AreaCochin"/>
    <s v="Yes"/>
    <s v="WCA"/>
    <s v="United Arab Emirates Area"/>
    <x v="7"/>
    <s v="WCA"/>
    <s v="India and Bangladesh Area"/>
    <x v="101"/>
    <n v="564"/>
    <n v="720"/>
    <n v="17.1428571428571"/>
    <n v="1"/>
    <n v="61"/>
    <n v="0.78333333333333299"/>
    <n v="0"/>
    <n v="1"/>
    <n v="0.76259348768747204"/>
    <n v="247"/>
    <n v="263"/>
    <n v="23.909090909090899"/>
    <n v="6"/>
    <n v="61"/>
    <n v="0.93916349809885902"/>
    <n v="65"/>
    <n v="169"/>
    <n v="14.0833333333333"/>
    <n v="1"/>
    <n v="39"/>
    <n v="0.38461538461538403"/>
    <n v="196"/>
    <n v="222"/>
    <n v="17.076923076922998"/>
    <n v="3"/>
    <n v="41"/>
    <n v="0.88288288288288197"/>
    <n v="56"/>
    <n v="66"/>
    <n v="11"/>
    <n v="3"/>
    <n v="37"/>
    <n v="0.84848484848484795"/>
    <n v="40"/>
    <n v="49"/>
    <n v="16.3333333333333"/>
    <n v="4"/>
    <n v="37"/>
    <n v="0.81632653061224403"/>
    <n v="142"/>
    <n v="170"/>
    <n v="15.4545454545454"/>
    <n v="3"/>
    <n v="41"/>
    <n v="0.83529411764705797"/>
    <n v="330"/>
    <n v="234"/>
    <n v="0"/>
    <n v="156"/>
    <n v="0.45833333333333298"/>
    <n v="0.32500000000000001"/>
    <n v="0"/>
    <n v="0.21666666666666601"/>
    <n v="12"/>
    <n v="9"/>
    <n v="42"/>
    <s v="202003 : 202018 : 202019 : 202020 : 202021 : 202022 : 202024 : 202030 : 202036 : 202042 : 202046 : 202047"/>
    <s v="Abu DhabiCochin"/>
    <s v="WCA-WCA"/>
  </r>
  <r>
    <s v="United Arab Emirates AreaAbu DhabiIndia and Bangladesh AreaJawaharlal Nehru"/>
    <s v="Yes"/>
    <s v="WCA"/>
    <s v="United Arab Emirates Area"/>
    <x v="7"/>
    <s v="WCA"/>
    <s v="India and Bangladesh Area"/>
    <x v="76"/>
    <n v="508.5"/>
    <n v="635"/>
    <n v="15.875"/>
    <n v="1"/>
    <n v="85"/>
    <n v="0.80078740157480299"/>
    <n v="0"/>
    <n v="1"/>
    <n v="0.81039442011982599"/>
    <n v="111.5"/>
    <n v="121.5"/>
    <n v="10.125"/>
    <n v="1"/>
    <n v="18"/>
    <n v="0.91769547325102796"/>
    <n v="119"/>
    <n v="160.5"/>
    <n v="13.375"/>
    <n v="1"/>
    <n v="44"/>
    <n v="0.741433021806853"/>
    <n v="149"/>
    <n v="161"/>
    <n v="14.636363636363599"/>
    <n v="1"/>
    <n v="42"/>
    <n v="0.92546583850931596"/>
    <n v="129"/>
    <n v="192"/>
    <n v="38.4"/>
    <n v="11"/>
    <n v="85"/>
    <n v="0.671875"/>
    <n v="19"/>
    <n v="60"/>
    <n v="30"/>
    <n v="11"/>
    <n v="49"/>
    <n v="0.31666666666666599"/>
    <n v="211"/>
    <n v="286"/>
    <n v="31.7777777777777"/>
    <n v="8"/>
    <n v="85"/>
    <n v="0.73776223776223704"/>
    <n v="37"/>
    <n v="471.5"/>
    <n v="0"/>
    <n v="126.5"/>
    <n v="5.8267716535433001E-2"/>
    <n v="0.74251968503937005"/>
    <n v="0"/>
    <n v="0.19921259842519601"/>
    <n v="12"/>
    <n v="4"/>
    <n v="40"/>
    <s v="202003 : 202019 : 202020 : 202021 : 202022 : 202023 : 202024 : 202036 : 202041 : 202042 : 202045 : 202047"/>
    <s v="Abu DhabiJawaharlal Nehru"/>
    <s v="WCA-WCA"/>
  </r>
  <r>
    <s v="United Arab Emirates AreaAbu DhabiIndia and Bangladesh AreaPipavav"/>
    <s v="Yes"/>
    <s v="WCA"/>
    <s v="United Arab Emirates Area"/>
    <x v="7"/>
    <s v="WCA"/>
    <s v="India and Bangladesh Area"/>
    <x v="69"/>
    <n v="399"/>
    <n v="551"/>
    <n v="14.891891891891801"/>
    <n v="1"/>
    <n v="64"/>
    <n v="0.72413793103448199"/>
    <n v="0"/>
    <n v="1"/>
    <n v="0.66409943086607104"/>
    <n v="162"/>
    <n v="211"/>
    <n v="19.181818181818102"/>
    <n v="2"/>
    <n v="64"/>
    <n v="0.76777251184834105"/>
    <n v="48"/>
    <n v="94"/>
    <n v="10.4444444444444"/>
    <n v="1"/>
    <n v="18"/>
    <n v="0.51063829787234005"/>
    <n v="92"/>
    <n v="112"/>
    <n v="9.3333333333333304"/>
    <n v="1"/>
    <n v="56"/>
    <n v="0.82142857142857095"/>
    <n v="97"/>
    <n v="134"/>
    <n v="26.8"/>
    <n v="15"/>
    <n v="54"/>
    <n v="0.72388059701492502"/>
    <n v="34"/>
    <n v="48"/>
    <n v="24"/>
    <n v="24"/>
    <n v="24"/>
    <n v="0.70833333333333304"/>
    <n v="109"/>
    <n v="147"/>
    <n v="14.7"/>
    <n v="1"/>
    <n v="54"/>
    <n v="0.74149659863945505"/>
    <n v="106"/>
    <n v="293"/>
    <n v="24"/>
    <n v="128"/>
    <n v="0.19237749546279401"/>
    <n v="0.53176043557168695"/>
    <n v="4.3557168784029002E-2"/>
    <n v="0.232304900181488"/>
    <n v="19"/>
    <n v="10"/>
    <n v="37"/>
    <s v="202001 : 202004 : 202007 : 202008 : 202012 : 202013 : 202014 : 202016 : 202019 : 202020 : 202022 : 202028 : 202030 : 202033 : 202034 : 202035 : 202041 : 202042 : 202045"/>
    <s v="Abu DhabiPipavav"/>
    <s v="WCA-WCA"/>
  </r>
  <r>
    <s v="United Arab Emirates AreaAbu DhabiIndia and Bangladesh AreaColombo"/>
    <s v="Yes"/>
    <s v="WCA"/>
    <s v="United Arab Emirates Area"/>
    <x v="7"/>
    <s v="WCA"/>
    <s v="India and Bangladesh Area"/>
    <x v="81"/>
    <n v="156"/>
    <n v="189"/>
    <n v="9.4499999999999993"/>
    <n v="1"/>
    <n v="46"/>
    <n v="0.82539682539682502"/>
    <n v="0"/>
    <n v="1"/>
    <n v="0.66566433566433503"/>
    <n v="10"/>
    <n v="18"/>
    <n v="6"/>
    <n v="2"/>
    <n v="11"/>
    <n v="0.55555555555555503"/>
    <n v="59"/>
    <n v="63"/>
    <n v="10.5"/>
    <n v="1"/>
    <n v="46"/>
    <n v="0.93650793650793596"/>
    <n v="17"/>
    <n v="24"/>
    <n v="6"/>
    <n v="1"/>
    <n v="9"/>
    <n v="0.70833333333333304"/>
    <n v="70"/>
    <n v="84"/>
    <n v="12"/>
    <n v="1"/>
    <n v="27"/>
    <n v="0.83333333333333304"/>
    <n v="7"/>
    <n v="9"/>
    <n v="3"/>
    <n v="1"/>
    <n v="7"/>
    <n v="0.77777777777777701"/>
    <n v="71"/>
    <n v="92"/>
    <n v="10.2222222222222"/>
    <n v="1"/>
    <n v="27"/>
    <n v="0.77173913043478204"/>
    <n v="116"/>
    <n v="40"/>
    <n v="10"/>
    <n v="23"/>
    <n v="0.61375661375661295"/>
    <n v="0.21164021164021099"/>
    <n v="5.29100529100529E-2"/>
    <n v="0.12169312169312101"/>
    <n v="8"/>
    <n v="3"/>
    <n v="20"/>
    <s v="202011 : 202012 : 202013 : 202015 : 202036 : 202041 : 202045 : 202047"/>
    <s v="Abu DhabiColombo"/>
    <s v="WCA-WCA"/>
  </r>
  <r>
    <s v="United Arab Emirates AreaAbu DhabiIndia and Bangladesh AreaEnnore"/>
    <s v="Yes"/>
    <s v="WCA"/>
    <s v="United Arab Emirates Area"/>
    <x v="7"/>
    <s v="WCA"/>
    <s v="India and Bangladesh Area"/>
    <x v="50"/>
    <n v="163"/>
    <n v="181"/>
    <n v="6.46428571428571"/>
    <n v="1"/>
    <n v="19"/>
    <n v="0.900552486187845"/>
    <n v="0"/>
    <n v="1"/>
    <n v="0.9"/>
    <n v="28.5"/>
    <n v="31.5"/>
    <n v="3.9375"/>
    <n v="1"/>
    <n v="7"/>
    <n v="0.90476190476190399"/>
    <n v="43.5"/>
    <n v="48.5"/>
    <n v="6.9285714285714199"/>
    <n v="2"/>
    <n v="14"/>
    <n v="0.89690721649484495"/>
    <n v="64"/>
    <n v="73"/>
    <n v="8.1111111111111107"/>
    <n v="1"/>
    <n v="15"/>
    <n v="0.87671232876712302"/>
    <n v="27"/>
    <n v="28"/>
    <n v="7"/>
    <n v="1"/>
    <n v="19"/>
    <n v="0.96428571428571397"/>
    <n v="4"/>
    <n v="5"/>
    <n v="2.5"/>
    <n v="1"/>
    <n v="4"/>
    <n v="0.8"/>
    <n v="59"/>
    <n v="69"/>
    <n v="8.625"/>
    <n v="1"/>
    <n v="19"/>
    <n v="0.85507246376811596"/>
    <n v="142"/>
    <n v="21"/>
    <n v="0"/>
    <n v="18"/>
    <n v="0.78453038674033104"/>
    <n v="0.116022099447513"/>
    <n v="0"/>
    <n v="9.9447513812154595E-2"/>
    <n v="6"/>
    <n v="1"/>
    <n v="28"/>
    <s v="202003 : 202017 : 202020 : 202036 : 202039 : 202046"/>
    <s v="Abu DhabiEnnore"/>
    <s v="WCA-WCA"/>
  </r>
  <r>
    <s v="United Arab Emirates AreaAbu DhabiPakistan AreaPort Qasim"/>
    <s v="Yes"/>
    <s v="WCA"/>
    <s v="United Arab Emirates Area"/>
    <x v="7"/>
    <s v="WCA"/>
    <s v="Pakistan Area"/>
    <x v="10"/>
    <n v="158"/>
    <n v="170"/>
    <n v="11.3333333333333"/>
    <n v="1"/>
    <n v="57"/>
    <n v="0.92941176470588205"/>
    <n v="0"/>
    <n v="1"/>
    <n v="0.73333333333333295"/>
    <n v="0"/>
    <n v="0"/>
    <n v="0"/>
    <n v="0"/>
    <n v="0"/>
    <n v="0"/>
    <n v="1"/>
    <n v="13"/>
    <n v="2.6"/>
    <n v="1"/>
    <n v="5"/>
    <n v="7.69230769230769E-2"/>
    <n v="22"/>
    <n v="22"/>
    <n v="5.5"/>
    <n v="1"/>
    <n v="11"/>
    <n v="1"/>
    <n v="135"/>
    <n v="135"/>
    <n v="22.5"/>
    <n v="8"/>
    <n v="57"/>
    <n v="1"/>
    <n v="39"/>
    <n v="39"/>
    <n v="13"/>
    <n v="8"/>
    <n v="16"/>
    <n v="1"/>
    <n v="146"/>
    <n v="146"/>
    <n v="20.857142857142801"/>
    <n v="8"/>
    <n v="57"/>
    <n v="1"/>
    <n v="118"/>
    <n v="40"/>
    <n v="1"/>
    <n v="11"/>
    <n v="0.69411764705882295"/>
    <n v="0.23529411764705799"/>
    <n v="5.8823529411764696E-3"/>
    <n v="6.4705882352941099E-2"/>
    <n v="4"/>
    <n v="2"/>
    <n v="15"/>
    <s v="202018 : 202021 : 202024 : 202025"/>
    <s v="Abu DhabiPort Qasim"/>
    <s v="WCA-WCA"/>
  </r>
  <r>
    <s v="United Arab Emirates AreaAbu DhabiSaudi Arabia AreaJeddah"/>
    <s v="Yes"/>
    <s v="WCA"/>
    <s v="United Arab Emirates Area"/>
    <x v="7"/>
    <s v="WCA"/>
    <s v="Saudi Arabia Area"/>
    <x v="71"/>
    <n v="94"/>
    <n v="135"/>
    <n v="5.1923076923076898"/>
    <n v="1"/>
    <n v="27"/>
    <n v="0.69629629629629597"/>
    <n v="0"/>
    <n v="1"/>
    <n v="0.85153762359644702"/>
    <n v="19"/>
    <n v="30"/>
    <n v="4.2857142857142803"/>
    <n v="1"/>
    <n v="17"/>
    <n v="0.63333333333333297"/>
    <n v="11"/>
    <n v="14"/>
    <n v="2.8"/>
    <n v="1"/>
    <n v="8"/>
    <n v="0.78571428571428503"/>
    <n v="36"/>
    <n v="63"/>
    <n v="9"/>
    <n v="1"/>
    <n v="27"/>
    <n v="0.57142857142857095"/>
    <n v="28"/>
    <n v="28"/>
    <n v="4"/>
    <n v="1"/>
    <n v="9"/>
    <n v="1"/>
    <n v="12"/>
    <n v="12"/>
    <n v="3"/>
    <n v="2"/>
    <n v="5"/>
    <n v="1"/>
    <n v="48"/>
    <n v="49"/>
    <n v="4.9000000000000004"/>
    <n v="1"/>
    <n v="19"/>
    <n v="0.97959183673469297"/>
    <n v="76"/>
    <n v="18"/>
    <n v="2"/>
    <n v="39"/>
    <n v="0.562962962962963"/>
    <n v="0.133333333333333"/>
    <n v="1.48148148148148E-2"/>
    <n v="0.28888888888888797"/>
    <n v="5"/>
    <n v="2"/>
    <n v="26"/>
    <s v="202013 : 202015 : 202024 : 202030 : 202036"/>
    <s v="Abu DhabiJeddah"/>
    <s v="WCA-WCA"/>
  </r>
  <r>
    <s v="United Arab Emirates AreaJebel AliCentral Mediterranean AreaLimassol"/>
    <s v="Yes"/>
    <s v="WCA"/>
    <s v="United Arab Emirates Area"/>
    <x v="20"/>
    <s v="EUR"/>
    <s v="Central Mediterranean Area"/>
    <x v="102"/>
    <n v="143"/>
    <n v="221"/>
    <n v="5.9729729729729701"/>
    <n v="1"/>
    <n v="15"/>
    <n v="0.64705882352941102"/>
    <n v="0"/>
    <n v="1"/>
    <n v="0.73875111375111302"/>
    <n v="31"/>
    <n v="54"/>
    <n v="6"/>
    <n v="1"/>
    <n v="13"/>
    <n v="0.57407407407407396"/>
    <n v="14"/>
    <n v="61"/>
    <n v="5.5454545454545396"/>
    <n v="1"/>
    <n v="15"/>
    <n v="0.22950819672131101"/>
    <n v="52"/>
    <n v="55"/>
    <n v="5.5"/>
    <n v="1"/>
    <n v="13"/>
    <n v="0.94545454545454499"/>
    <n v="46"/>
    <n v="51"/>
    <n v="7.2857142857142803"/>
    <n v="2"/>
    <n v="11"/>
    <n v="0.90196078431372495"/>
    <n v="32"/>
    <n v="32"/>
    <n v="8"/>
    <n v="4"/>
    <n v="11"/>
    <n v="1"/>
    <n v="87"/>
    <n v="94"/>
    <n v="7.8333333333333304"/>
    <n v="2"/>
    <n v="13"/>
    <n v="0.92553191489361697"/>
    <n v="77"/>
    <n v="66"/>
    <n v="11"/>
    <n v="67"/>
    <n v="0.34841628959276"/>
    <n v="0.29864253393665102"/>
    <n v="4.9773755656108497E-2"/>
    <n v="0.30316742081447901"/>
    <n v="12"/>
    <n v="8"/>
    <n v="37"/>
    <s v="202003 : 202004 : 202006 : 202015 : 202016 : 202017 : 202018 : 202019 : 202024 : 202029 : 202039 : 202041"/>
    <s v="Jebel AliLimassol"/>
    <s v="WCA-EUR"/>
  </r>
  <r>
    <s v="United Arab Emirates AreaJebel AliCentral Mediterranean AreaSalerno"/>
    <s v="Yes"/>
    <s v="WCA"/>
    <s v="United Arab Emirates Area"/>
    <x v="20"/>
    <s v="EUR"/>
    <s v="Central Mediterranean Area"/>
    <x v="85"/>
    <n v="101"/>
    <n v="118"/>
    <n v="4.0689655172413701"/>
    <n v="1"/>
    <n v="9"/>
    <n v="0.85593220338983"/>
    <n v="0"/>
    <n v="1"/>
    <n v="0.88275862068965505"/>
    <n v="3"/>
    <n v="3"/>
    <n v="1"/>
    <n v="1"/>
    <n v="1"/>
    <n v="1"/>
    <n v="20"/>
    <n v="26"/>
    <n v="2.88888888888888"/>
    <n v="2"/>
    <n v="5"/>
    <n v="0.76923076923076905"/>
    <n v="48"/>
    <n v="50"/>
    <n v="5.55555555555555"/>
    <n v="2"/>
    <n v="9"/>
    <n v="0.96"/>
    <n v="30"/>
    <n v="39"/>
    <n v="4.875"/>
    <n v="3"/>
    <n v="9"/>
    <n v="0.76923076923076905"/>
    <n v="15"/>
    <n v="15"/>
    <n v="3.75"/>
    <n v="3"/>
    <n v="4"/>
    <n v="1"/>
    <n v="66"/>
    <n v="75"/>
    <n v="6.25"/>
    <n v="3"/>
    <n v="9"/>
    <n v="0.88"/>
    <n v="93"/>
    <n v="8"/>
    <n v="0"/>
    <n v="17"/>
    <n v="0.78813559322033899"/>
    <n v="6.7796610169491497E-2"/>
    <n v="0"/>
    <n v="0.144067796610169"/>
    <n v="5"/>
    <n v="2"/>
    <n v="29"/>
    <s v="202018 : 202019 : 202024 : 202034 : 202040"/>
    <s v="Jebel AliSalerno"/>
    <s v="WCA-EUR"/>
  </r>
  <r>
    <s v="United Arab Emirates AreaJebel AliEastern Europe AreaNovorossiysk"/>
    <s v="Yes"/>
    <s v="WCA"/>
    <s v="United Arab Emirates Area"/>
    <x v="20"/>
    <s v="EUR"/>
    <s v="Eastern Europe Area"/>
    <x v="48"/>
    <n v="37"/>
    <n v="42"/>
    <n v="1.9090909090909001"/>
    <n v="1"/>
    <n v="4"/>
    <n v="0.88095238095238004"/>
    <n v="0"/>
    <n v="1"/>
    <n v="0.89393939393939303"/>
    <n v="15"/>
    <n v="15"/>
    <n v="2.1428571428571401"/>
    <n v="1"/>
    <n v="4"/>
    <n v="1"/>
    <n v="6"/>
    <n v="8"/>
    <n v="2"/>
    <n v="1"/>
    <n v="4"/>
    <n v="0.75"/>
    <n v="6"/>
    <n v="7"/>
    <n v="1.4"/>
    <n v="1"/>
    <n v="3"/>
    <n v="0.85714285714285698"/>
    <n v="10"/>
    <n v="12"/>
    <n v="2"/>
    <n v="1"/>
    <n v="3"/>
    <n v="0.83333333333333304"/>
    <n v="5"/>
    <n v="7"/>
    <n v="1.75"/>
    <n v="1"/>
    <n v="2"/>
    <n v="0.71428571428571397"/>
    <n v="13"/>
    <n v="15"/>
    <n v="1.6666666666666601"/>
    <n v="1"/>
    <n v="3"/>
    <n v="0.86666666666666603"/>
    <n v="19"/>
    <n v="18"/>
    <n v="2"/>
    <n v="3"/>
    <n v="0.452380952380952"/>
    <n v="0.42857142857142799"/>
    <n v="4.7619047619047603E-2"/>
    <n v="7.1428571428571397E-2"/>
    <n v="3"/>
    <n v="1"/>
    <n v="22"/>
    <s v="202019 : 202034 : 202044"/>
    <s v="Jebel AliNovorossiysk"/>
    <s v="WCA-EUR"/>
  </r>
  <r>
    <s v="United Arab Emirates AreaJebel AliEastern Mediterranean AreaAlexandria"/>
    <s v="Yes"/>
    <s v="WCA"/>
    <s v="United Arab Emirates Area"/>
    <x v="20"/>
    <s v="EUR"/>
    <s v="Eastern Mediterranean Area"/>
    <x v="79"/>
    <n v="35"/>
    <n v="42"/>
    <n v="1.8260869565217299"/>
    <n v="1"/>
    <n v="5"/>
    <n v="0.83333333333333304"/>
    <n v="0"/>
    <n v="1"/>
    <n v="0.78260869565217395"/>
    <n v="14"/>
    <n v="15"/>
    <n v="2.5"/>
    <n v="1"/>
    <n v="5"/>
    <n v="0.93333333333333302"/>
    <n v="5"/>
    <n v="10"/>
    <n v="1.6666666666666601"/>
    <n v="1"/>
    <n v="3"/>
    <n v="0.5"/>
    <n v="11"/>
    <n v="11"/>
    <n v="1.8333333333333299"/>
    <n v="1"/>
    <n v="5"/>
    <n v="1"/>
    <n v="5"/>
    <n v="6"/>
    <n v="1.2"/>
    <n v="1"/>
    <n v="2"/>
    <n v="0.83333333333333304"/>
    <n v="5"/>
    <n v="5"/>
    <n v="1.25"/>
    <n v="1"/>
    <n v="2"/>
    <n v="1"/>
    <n v="9"/>
    <n v="10"/>
    <n v="1.25"/>
    <n v="1"/>
    <n v="2"/>
    <n v="0.9"/>
    <n v="18"/>
    <n v="17"/>
    <n v="0"/>
    <n v="7"/>
    <n v="0.42857142857142799"/>
    <n v="0.40476190476190399"/>
    <n v="0"/>
    <n v="0.16666666666666599"/>
    <n v="5"/>
    <n v="3"/>
    <n v="23"/>
    <s v="202007 : 202014 : 202017 : 202025 : 202043"/>
    <s v="Jebel AliAlexandria"/>
    <s v="WCA-EUR"/>
  </r>
  <r>
    <s v="United Arab Emirates AreaJebel AliEastern Mediterranean AreaPort Said East"/>
    <s v="Yes"/>
    <s v="WCA"/>
    <s v="United Arab Emirates Area"/>
    <x v="20"/>
    <s v="EUR"/>
    <s v="Eastern Mediterranean Area"/>
    <x v="80"/>
    <n v="25"/>
    <n v="29"/>
    <n v="3.2222222222222201"/>
    <n v="1"/>
    <n v="8"/>
    <n v="0.86206896551724099"/>
    <n v="0"/>
    <n v="1"/>
    <n v="0.74074074074074003"/>
    <n v="20"/>
    <n v="23"/>
    <n v="3.8333333333333299"/>
    <n v="1"/>
    <n v="8"/>
    <n v="0.86956521739130399"/>
    <n v="0"/>
    <n v="0"/>
    <n v="0"/>
    <n v="0"/>
    <n v="0"/>
    <n v="0"/>
    <n v="0"/>
    <n v="0"/>
    <n v="0"/>
    <n v="0"/>
    <n v="0"/>
    <n v="0"/>
    <n v="5"/>
    <n v="6"/>
    <n v="2"/>
    <n v="1"/>
    <n v="3"/>
    <n v="0.83333333333333304"/>
    <n v="2"/>
    <n v="2"/>
    <n v="2"/>
    <n v="2"/>
    <n v="2"/>
    <n v="1"/>
    <n v="5"/>
    <n v="6"/>
    <n v="2"/>
    <n v="1"/>
    <n v="3"/>
    <n v="0.83333333333333304"/>
    <n v="2"/>
    <n v="23"/>
    <n v="0"/>
    <n v="4"/>
    <n v="6.8965517241379296E-2"/>
    <n v="0.79310344827586199"/>
    <n v="0"/>
    <n v="0.13793103448275801"/>
    <n v="3"/>
    <n v="0"/>
    <n v="9"/>
    <s v="202011 : 202012 : 202042"/>
    <s v="Jebel AliPort Said East"/>
    <s v="WCA-EUR"/>
  </r>
  <r>
    <s v="United Arab Emirates AreaJebel AliEastern Mediterranean AreaBeirut"/>
    <s v="Yes"/>
    <s v="WCA"/>
    <s v="United Arab Emirates Area"/>
    <x v="20"/>
    <s v="EUR"/>
    <s v="Eastern Mediterranean Area"/>
    <x v="82"/>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47"/>
    <s v="Jebel AliBeirut"/>
    <s v="WCA-EUR"/>
  </r>
  <r>
    <s v="United Arab Emirates AreaJebel AliEastern Mediterranean AreaAmbarli Port Istanbul"/>
    <s v="Yes"/>
    <s v="WCA"/>
    <s v="United Arab Emirates Area"/>
    <x v="20"/>
    <s v="EUR"/>
    <s v="Eastern Mediterranean Area"/>
    <x v="83"/>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48"/>
    <s v="Jebel AliAmbarli Port Istanbul"/>
    <s v="WCA-EUR"/>
  </r>
  <r>
    <s v="United Arab Emirates AreaJebel AliSouth West Europe AreaMarin"/>
    <s v="Yes"/>
    <s v="WCA"/>
    <s v="United Arab Emirates Area"/>
    <x v="20"/>
    <s v="EUR"/>
    <s v="South West Europe Area"/>
    <x v="78"/>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49"/>
    <s v="Jebel AliMarin"/>
    <s v="WCA-EUR"/>
  </r>
  <r>
    <s v="United Arab Emirates AreaJebel AliSouth West Europe AreaTenerife"/>
    <s v="Yes"/>
    <s v="WCA"/>
    <s v="United Arab Emirates Area"/>
    <x v="20"/>
    <s v="EUR"/>
    <s v="South West Europe Area"/>
    <x v="103"/>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50"/>
    <s v="Jebel AliTenerife"/>
    <s v="WCA-EUR"/>
  </r>
  <r>
    <s v="United Arab Emirates AreaJebel AliSouth West Europe AreaPort Tangier Mediterranee"/>
    <s v="Yes"/>
    <s v="WCA"/>
    <s v="United Arab Emirates Area"/>
    <x v="20"/>
    <s v="EUR"/>
    <s v="South West Europe Area"/>
    <x v="95"/>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51"/>
    <s v="Jebel AliPort Tangier Mediterranee"/>
    <s v="WCA-EUR"/>
  </r>
  <r>
    <s v="United Arab Emirates AreaJebel AliNorth America AreaNewark"/>
    <s v="Yes"/>
    <s v="WCA"/>
    <s v="United Arab Emirates Area"/>
    <x v="20"/>
    <s v="NAM"/>
    <s v="North America Area"/>
    <x v="87"/>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52"/>
    <s v="Jebel AliNewark"/>
    <s v="WCA-NAM"/>
  </r>
  <r>
    <s v="United Arab Emirates AreaJebel AliNorth America AreaCharleston North"/>
    <s v="Yes"/>
    <s v="WCA"/>
    <s v="United Arab Emirates Area"/>
    <x v="20"/>
    <s v="NAM"/>
    <s v="North America Area"/>
    <x v="88"/>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53"/>
    <s v="Jebel AliCharleston North"/>
    <s v="WCA-NAM"/>
  </r>
  <r>
    <s v="United Arab Emirates AreaJebel AliIndia and Bangladesh AreaHazira"/>
    <s v="Yes"/>
    <s v="WCA"/>
    <s v="United Arab Emirates Area"/>
    <x v="20"/>
    <s v="WCA"/>
    <s v="India and Bangladesh Area"/>
    <x v="104"/>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54"/>
    <s v="Jebel AliHazira"/>
    <s v="WCA-WCA"/>
  </r>
  <r>
    <s v="United Arab Emirates AreaJebel AliIndia and Bangladesh AreaJawaharlal Nehru"/>
    <s v="Yes"/>
    <s v="WCA"/>
    <s v="United Arab Emirates Area"/>
    <x v="20"/>
    <s v="WCA"/>
    <s v="India and Bangladesh Area"/>
    <x v="76"/>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55"/>
    <s v="Jebel AliJawaharlal Nehru"/>
    <s v="WCA-WCA"/>
  </r>
  <r>
    <s v="United Arab Emirates AreaJebel AliIndia and Bangladesh AreaMundra"/>
    <s v="Yes"/>
    <s v="WCA"/>
    <s v="United Arab Emirates Area"/>
    <x v="20"/>
    <s v="WCA"/>
    <s v="India and Bangladesh Area"/>
    <x v="93"/>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56"/>
    <s v="Jebel AliMundra"/>
    <s v="WCA-WCA"/>
  </r>
  <r>
    <s v="United Arab Emirates AreaJebel AliIndia and Bangladesh AreaEnnore"/>
    <s v="Yes"/>
    <s v="WCA"/>
    <s v="United Arab Emirates Area"/>
    <x v="20"/>
    <s v="WCA"/>
    <s v="India and Bangladesh Area"/>
    <x v="50"/>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57"/>
    <s v="Jebel AliEnnore"/>
    <s v="WCA-WCA"/>
  </r>
  <r>
    <s v="United Arab Emirates AreaJebel AliPakistan AreaPort Qasim"/>
    <s v="Yes"/>
    <s v="WCA"/>
    <s v="United Arab Emirates Area"/>
    <x v="20"/>
    <s v="WCA"/>
    <s v="Pakistan Area"/>
    <x v="10"/>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58"/>
    <s v="Jebel AliPort Qasim"/>
    <s v="WCA-WCA"/>
  </r>
  <r>
    <s v="United Arab Emirates AreaJebel AliSaudi Arabia AreaDammam"/>
    <s v="Yes"/>
    <s v="WCA"/>
    <s v="United Arab Emirates Area"/>
    <x v="20"/>
    <s v="WCA"/>
    <s v="Saudi Arabia Area"/>
    <x v="61"/>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59"/>
    <s v="Jebel AliDammam"/>
    <s v="WCA-WCA"/>
  </r>
  <r>
    <s v="United Arab Emirates AreaJebel AliSaudi Arabia AreaAden"/>
    <s v="Yes"/>
    <s v="WCA"/>
    <s v="United Arab Emirates Area"/>
    <x v="20"/>
    <s v="WCA"/>
    <s v="Saudi Arabia Area"/>
    <x v="15"/>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60"/>
    <s v="Jebel AliAden"/>
    <s v="WCA-WCA"/>
  </r>
  <r>
    <s v="United Arab Emirates AreaQapcoGreater China AreaXingang"/>
    <s v="Yes"/>
    <s v="WCA"/>
    <s v="United Arab Emirates Area"/>
    <x v="93"/>
    <s v="APA"/>
    <s v="Greater China Area"/>
    <x v="7"/>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61"/>
    <s v="QapcoXingang"/>
    <s v="WCA-APA"/>
  </r>
  <r>
    <s v="United Arab Emirates AreaQapcoEastern Mediterranean AreaIzmit Korfezi"/>
    <s v="Yes"/>
    <s v="WCA"/>
    <s v="United Arab Emirates Area"/>
    <x v="93"/>
    <s v="EUR"/>
    <s v="Eastern Mediterranean Area"/>
    <x v="11"/>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62"/>
    <s v="QapcoIzmit Korfezi"/>
    <s v="WCA-EUR"/>
  </r>
  <r>
    <s v="United Arab Emirates AreaQapcoSouth West Europe AreaCasablanca"/>
    <s v="Yes"/>
    <s v="WCA"/>
    <s v="United Arab Emirates Area"/>
    <x v="93"/>
    <s v="EUR"/>
    <s v="South West Europe Area"/>
    <x v="84"/>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63"/>
    <s v="QapcoCasablanca"/>
    <s v="WCA-EUR"/>
  </r>
  <r>
    <s v="United Arab Emirates AreaQapcoSaudi Arabia AreaAqaba"/>
    <s v="Yes"/>
    <s v="WCA"/>
    <s v="United Arab Emirates Area"/>
    <x v="93"/>
    <s v="WCA"/>
    <s v="Saudi Arabia Area"/>
    <x v="105"/>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64"/>
    <s v="QapcoAqaba"/>
    <s v="WCA-WCA"/>
  </r>
  <r>
    <s v="United Arab Emirates AreaQchemIndia and Bangladesh AreaHazira"/>
    <s v="Yes"/>
    <s v="WCA"/>
    <s v="United Arab Emirates Area"/>
    <x v="43"/>
    <s v="WCA"/>
    <s v="India and Bangladesh Area"/>
    <x v="104"/>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65"/>
    <s v="QchemHazira"/>
    <s v="WCA-WCA"/>
  </r>
  <r>
    <s v="United Arab Emirates AreaQchemIndia and Bangladesh AreaEnnore"/>
    <s v="Yes"/>
    <s v="WCA"/>
    <s v="United Arab Emirates Area"/>
    <x v="43"/>
    <s v="WCA"/>
    <s v="India and Bangladesh Area"/>
    <x v="50"/>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66"/>
    <s v="QchemEnnore"/>
    <s v="WCA-WCA"/>
  </r>
  <r>
    <s v="United Arab Emirates AreaSalalahNorth America AreaNewark"/>
    <s v="Yes"/>
    <s v="WCA"/>
    <s v="United Arab Emirates Area"/>
    <x v="94"/>
    <s v="NAM"/>
    <s v="North America Area"/>
    <x v="87"/>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67"/>
    <s v="SalalahNewark"/>
    <s v="WCA-NAM"/>
  </r>
  <r>
    <s v="United Arab Emirates AreaSalalahNorth America AreaCharleston North"/>
    <s v="Yes"/>
    <s v="WCA"/>
    <s v="United Arab Emirates Area"/>
    <x v="94"/>
    <s v="NAM"/>
    <s v="North America Area"/>
    <x v="88"/>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68"/>
    <s v="SalalahCharleston North"/>
    <s v="WCA-NAM"/>
  </r>
  <r>
    <s v="United Arab Emirates AreaSalalahSaudi Arabia AreaJeddah"/>
    <s v="Yes"/>
    <s v="WCA"/>
    <s v="United Arab Emirates Area"/>
    <x v="94"/>
    <s v="WCA"/>
    <s v="Saudi Arabia Area"/>
    <x v="71"/>
    <n v="4"/>
    <n v="7"/>
    <n v="1"/>
    <n v="1"/>
    <n v="1"/>
    <n v="0.57142857142857095"/>
    <n v="0"/>
    <n v="1"/>
    <n v="0.57142857142857095"/>
    <n v="1"/>
    <n v="1"/>
    <n v="1"/>
    <n v="1"/>
    <n v="1"/>
    <n v="1"/>
    <n v="0"/>
    <n v="2"/>
    <n v="1"/>
    <n v="1"/>
    <n v="1"/>
    <n v="0"/>
    <n v="2"/>
    <n v="2"/>
    <n v="1"/>
    <n v="1"/>
    <n v="1"/>
    <n v="1"/>
    <n v="1"/>
    <n v="2"/>
    <n v="1"/>
    <n v="1"/>
    <n v="1"/>
    <n v="0.5"/>
    <n v="1"/>
    <n v="2"/>
    <n v="1"/>
    <n v="1"/>
    <n v="1"/>
    <n v="0.5"/>
    <n v="3"/>
    <n v="4"/>
    <n v="1"/>
    <n v="1"/>
    <n v="1"/>
    <n v="0.75"/>
    <n v="4"/>
    <n v="0"/>
    <n v="0"/>
    <n v="3"/>
    <n v="0.57142857142857095"/>
    <n v="0"/>
    <n v="0"/>
    <n v="0.42857142857142799"/>
    <n v="3"/>
    <n v="1"/>
    <n v="7"/>
    <s v="202017 : 202024 : 202069"/>
    <s v="SalalahJeddah"/>
    <s v="WCA-WCA"/>
  </r>
  <r>
    <m/>
    <m/>
    <m/>
    <m/>
    <x v="95"/>
    <m/>
    <m/>
    <x v="106"/>
    <m/>
    <m/>
    <m/>
    <m/>
    <m/>
    <m/>
    <m/>
    <m/>
    <m/>
    <m/>
    <m/>
    <m/>
    <m/>
    <m/>
    <m/>
    <m/>
    <m/>
    <m/>
    <m/>
    <m/>
    <m/>
    <m/>
    <m/>
    <m/>
    <m/>
    <m/>
    <m/>
    <m/>
    <m/>
    <m/>
    <m/>
    <m/>
    <m/>
    <m/>
    <m/>
    <m/>
    <m/>
    <m/>
    <m/>
    <m/>
    <m/>
    <m/>
    <m/>
    <m/>
    <m/>
    <m/>
    <m/>
    <m/>
    <m/>
    <m/>
    <m/>
    <m/>
    <m/>
    <m/>
    <m/>
    <m/>
    <m/>
    <s v=""/>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r>
    <m/>
    <m/>
    <m/>
    <m/>
    <x v="95"/>
    <m/>
    <m/>
    <x v="106"/>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DBFF86D-14DF-47D1-B8F2-5AA9CF40210E}" name="PivotTable1" cacheId="6196"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rowHeaderCaption="Select">
  <location ref="L1:L97" firstHeaderRow="1" firstDataRow="1" firstDataCol="1"/>
  <pivotFields count="67">
    <pivotField showAll="0"/>
    <pivotField showAll="0"/>
    <pivotField showAll="0"/>
    <pivotField showAll="0"/>
    <pivotField axis="axisRow" showAll="0" sortType="ascending">
      <items count="242">
        <item m="1" x="136"/>
        <item x="19"/>
        <item x="7"/>
        <item m="1" x="104"/>
        <item m="1" x="97"/>
        <item x="8"/>
        <item x="70"/>
        <item x="10"/>
        <item m="1" x="187"/>
        <item x="71"/>
        <item x="24"/>
        <item m="1" x="217"/>
        <item m="1" x="226"/>
        <item m="1" x="148"/>
        <item m="1" x="220"/>
        <item x="91"/>
        <item m="1" x="152"/>
        <item m="1" x="221"/>
        <item x="78"/>
        <item m="1" x="188"/>
        <item x="36"/>
        <item m="1" x="118"/>
        <item m="1" x="110"/>
        <item m="1" x="203"/>
        <item m="1" x="185"/>
        <item m="1" x="150"/>
        <item x="49"/>
        <item m="1" x="108"/>
        <item m="1" x="115"/>
        <item x="75"/>
        <item x="38"/>
        <item m="1" x="169"/>
        <item m="1" x="166"/>
        <item m="1" x="101"/>
        <item x="0"/>
        <item m="1" x="210"/>
        <item x="79"/>
        <item m="1" x="167"/>
        <item m="1" x="215"/>
        <item m="1" x="154"/>
        <item m="1" x="105"/>
        <item m="1" x="238"/>
        <item m="1" x="165"/>
        <item x="86"/>
        <item m="1" x="138"/>
        <item m="1" x="119"/>
        <item m="1" x="218"/>
        <item x="52"/>
        <item m="1" x="231"/>
        <item m="1" x="234"/>
        <item m="1" x="139"/>
        <item x="45"/>
        <item x="37"/>
        <item m="1" x="140"/>
        <item m="1" x="216"/>
        <item x="50"/>
        <item m="1" x="121"/>
        <item x="87"/>
        <item m="1" x="235"/>
        <item x="80"/>
        <item m="1" x="137"/>
        <item m="1" x="178"/>
        <item x="56"/>
        <item m="1" x="219"/>
        <item x="42"/>
        <item m="1" x="124"/>
        <item x="21"/>
        <item m="1" x="156"/>
        <item m="1" x="189"/>
        <item m="1" x="192"/>
        <item m="1" x="132"/>
        <item x="33"/>
        <item x="39"/>
        <item m="1" x="224"/>
        <item x="60"/>
        <item m="1" x="122"/>
        <item x="63"/>
        <item m="1" x="117"/>
        <item m="1" x="107"/>
        <item x="53"/>
        <item x="12"/>
        <item x="77"/>
        <item x="46"/>
        <item x="64"/>
        <item m="1" x="223"/>
        <item x="82"/>
        <item m="1" x="142"/>
        <item x="61"/>
        <item m="1" x="120"/>
        <item m="1" x="162"/>
        <item x="16"/>
        <item x="22"/>
        <item m="1" x="113"/>
        <item x="17"/>
        <item m="1" x="135"/>
        <item m="1" x="183"/>
        <item x="3"/>
        <item x="20"/>
        <item x="92"/>
        <item m="1" x="211"/>
        <item x="57"/>
        <item m="1" x="126"/>
        <item x="31"/>
        <item m="1" x="184"/>
        <item m="1" x="233"/>
        <item m="1" x="130"/>
        <item m="1" x="186"/>
        <item x="65"/>
        <item x="30"/>
        <item m="1" x="103"/>
        <item m="1" x="116"/>
        <item x="66"/>
        <item x="23"/>
        <item m="1" x="146"/>
        <item m="1" x="182"/>
        <item x="54"/>
        <item x="9"/>
        <item m="1" x="158"/>
        <item m="1" x="98"/>
        <item m="1" x="191"/>
        <item m="1" x="240"/>
        <item m="1" x="209"/>
        <item m="1" x="114"/>
        <item m="1" x="214"/>
        <item m="1" x="176"/>
        <item x="55"/>
        <item m="1" x="222"/>
        <item x="44"/>
        <item x="47"/>
        <item x="5"/>
        <item m="1" x="171"/>
        <item x="34"/>
        <item x="41"/>
        <item x="72"/>
        <item m="1" x="207"/>
        <item x="88"/>
        <item x="40"/>
        <item x="58"/>
        <item m="1" x="177"/>
        <item m="1" x="205"/>
        <item x="83"/>
        <item x="6"/>
        <item x="84"/>
        <item m="1" x="147"/>
        <item x="67"/>
        <item m="1" x="200"/>
        <item m="1" x="170"/>
        <item m="1" x="145"/>
        <item m="1" x="174"/>
        <item m="1" x="128"/>
        <item m="1" x="239"/>
        <item x="14"/>
        <item m="1" x="208"/>
        <item m="1" x="96"/>
        <item x="32"/>
        <item m="1" x="161"/>
        <item m="1" x="143"/>
        <item x="73"/>
        <item m="1" x="127"/>
        <item m="1" x="134"/>
        <item x="35"/>
        <item m="1" x="111"/>
        <item x="90"/>
        <item x="74"/>
        <item m="1" x="99"/>
        <item m="1" x="168"/>
        <item m="1" x="196"/>
        <item m="1" x="173"/>
        <item m="1" x="206"/>
        <item m="1" x="123"/>
        <item m="1" x="236"/>
        <item m="1" x="160"/>
        <item m="1" x="230"/>
        <item m="1" x="190"/>
        <item m="1" x="204"/>
        <item x="93"/>
        <item m="1" x="212"/>
        <item x="43"/>
        <item x="4"/>
        <item m="1" x="199"/>
        <item x="68"/>
        <item m="1" x="125"/>
        <item x="18"/>
        <item x="15"/>
        <item m="1" x="129"/>
        <item x="25"/>
        <item x="94"/>
        <item m="1" x="100"/>
        <item m="1" x="193"/>
        <item m="1" x="225"/>
        <item m="1" x="131"/>
        <item m="1" x="133"/>
        <item m="1" x="102"/>
        <item m="1" x="112"/>
        <item m="1" x="157"/>
        <item x="13"/>
        <item x="85"/>
        <item m="1" x="151"/>
        <item x="1"/>
        <item x="59"/>
        <item m="1" x="141"/>
        <item m="1" x="229"/>
        <item x="28"/>
        <item x="62"/>
        <item m="1" x="201"/>
        <item m="1" x="164"/>
        <item x="11"/>
        <item m="1" x="180"/>
        <item m="1" x="228"/>
        <item m="1" x="181"/>
        <item m="1" x="194"/>
        <item m="1" x="213"/>
        <item x="51"/>
        <item m="1" x="197"/>
        <item x="69"/>
        <item x="27"/>
        <item x="29"/>
        <item m="1" x="237"/>
        <item m="1" x="155"/>
        <item m="1" x="227"/>
        <item m="1" x="202"/>
        <item m="1" x="144"/>
        <item m="1" x="159"/>
        <item x="81"/>
        <item m="1" x="163"/>
        <item m="1" x="175"/>
        <item m="1" x="106"/>
        <item m="1" x="232"/>
        <item m="1" x="149"/>
        <item m="1" x="109"/>
        <item x="89"/>
        <item x="76"/>
        <item m="1" x="195"/>
        <item m="1" x="179"/>
        <item x="26"/>
        <item x="48"/>
        <item m="1" x="172"/>
        <item x="2"/>
        <item m="1" x="153"/>
        <item m="1" x="198"/>
        <item x="9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96">
    <i>
      <x v="1"/>
    </i>
    <i>
      <x v="2"/>
    </i>
    <i>
      <x v="5"/>
    </i>
    <i>
      <x v="6"/>
    </i>
    <i>
      <x v="7"/>
    </i>
    <i>
      <x v="9"/>
    </i>
    <i>
      <x v="10"/>
    </i>
    <i>
      <x v="15"/>
    </i>
    <i>
      <x v="18"/>
    </i>
    <i>
      <x v="20"/>
    </i>
    <i>
      <x v="26"/>
    </i>
    <i>
      <x v="29"/>
    </i>
    <i>
      <x v="30"/>
    </i>
    <i>
      <x v="34"/>
    </i>
    <i>
      <x v="36"/>
    </i>
    <i>
      <x v="43"/>
    </i>
    <i>
      <x v="47"/>
    </i>
    <i>
      <x v="51"/>
    </i>
    <i>
      <x v="52"/>
    </i>
    <i>
      <x v="55"/>
    </i>
    <i>
      <x v="57"/>
    </i>
    <i>
      <x v="59"/>
    </i>
    <i>
      <x v="62"/>
    </i>
    <i>
      <x v="64"/>
    </i>
    <i>
      <x v="66"/>
    </i>
    <i>
      <x v="71"/>
    </i>
    <i>
      <x v="72"/>
    </i>
    <i>
      <x v="74"/>
    </i>
    <i>
      <x v="76"/>
    </i>
    <i>
      <x v="79"/>
    </i>
    <i>
      <x v="80"/>
    </i>
    <i>
      <x v="81"/>
    </i>
    <i>
      <x v="82"/>
    </i>
    <i>
      <x v="83"/>
    </i>
    <i>
      <x v="85"/>
    </i>
    <i>
      <x v="87"/>
    </i>
    <i>
      <x v="90"/>
    </i>
    <i>
      <x v="91"/>
    </i>
    <i>
      <x v="93"/>
    </i>
    <i>
      <x v="96"/>
    </i>
    <i>
      <x v="97"/>
    </i>
    <i>
      <x v="98"/>
    </i>
    <i>
      <x v="100"/>
    </i>
    <i>
      <x v="102"/>
    </i>
    <i>
      <x v="107"/>
    </i>
    <i>
      <x v="108"/>
    </i>
    <i>
      <x v="111"/>
    </i>
    <i>
      <x v="112"/>
    </i>
    <i>
      <x v="115"/>
    </i>
    <i>
      <x v="116"/>
    </i>
    <i>
      <x v="125"/>
    </i>
    <i>
      <x v="127"/>
    </i>
    <i>
      <x v="128"/>
    </i>
    <i>
      <x v="129"/>
    </i>
    <i>
      <x v="131"/>
    </i>
    <i>
      <x v="132"/>
    </i>
    <i>
      <x v="133"/>
    </i>
    <i>
      <x v="135"/>
    </i>
    <i>
      <x v="136"/>
    </i>
    <i>
      <x v="137"/>
    </i>
    <i>
      <x v="140"/>
    </i>
    <i>
      <x v="141"/>
    </i>
    <i>
      <x v="142"/>
    </i>
    <i>
      <x v="144"/>
    </i>
    <i>
      <x v="151"/>
    </i>
    <i>
      <x v="154"/>
    </i>
    <i>
      <x v="157"/>
    </i>
    <i>
      <x v="160"/>
    </i>
    <i>
      <x v="162"/>
    </i>
    <i>
      <x v="163"/>
    </i>
    <i>
      <x v="175"/>
    </i>
    <i>
      <x v="177"/>
    </i>
    <i>
      <x v="178"/>
    </i>
    <i>
      <x v="180"/>
    </i>
    <i>
      <x v="182"/>
    </i>
    <i>
      <x v="183"/>
    </i>
    <i>
      <x v="185"/>
    </i>
    <i>
      <x v="186"/>
    </i>
    <i>
      <x v="195"/>
    </i>
    <i>
      <x v="196"/>
    </i>
    <i>
      <x v="198"/>
    </i>
    <i>
      <x v="199"/>
    </i>
    <i>
      <x v="202"/>
    </i>
    <i>
      <x v="203"/>
    </i>
    <i>
      <x v="206"/>
    </i>
    <i>
      <x v="212"/>
    </i>
    <i>
      <x v="214"/>
    </i>
    <i>
      <x v="215"/>
    </i>
    <i>
      <x v="216"/>
    </i>
    <i>
      <x v="223"/>
    </i>
    <i>
      <x v="230"/>
    </i>
    <i>
      <x v="231"/>
    </i>
    <i>
      <x v="234"/>
    </i>
    <i>
      <x v="235"/>
    </i>
    <i>
      <x v="237"/>
    </i>
    <i>
      <x v="240"/>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C56BB5F-0868-41CE-8894-0E5B4BE82086}" name="PivotTable2" cacheId="6196"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rowHeaderCaption="Select">
  <location ref="N1:N108" firstHeaderRow="1" firstDataRow="1" firstDataCol="1"/>
  <pivotFields count="67">
    <pivotField showAll="0"/>
    <pivotField showAll="0"/>
    <pivotField showAll="0"/>
    <pivotField showAll="0"/>
    <pivotField showAll="0" sortType="ascending"/>
    <pivotField showAll="0"/>
    <pivotField showAll="0"/>
    <pivotField axis="axisRow" showAll="0" sortType="ascending">
      <items count="250">
        <item x="44"/>
        <item m="1" x="140"/>
        <item m="1" x="121"/>
        <item x="15"/>
        <item m="1" x="111"/>
        <item x="70"/>
        <item m="1" x="109"/>
        <item x="79"/>
        <item x="99"/>
        <item x="13"/>
        <item m="1" x="185"/>
        <item x="56"/>
        <item m="1" x="152"/>
        <item x="83"/>
        <item m="1" x="163"/>
        <item m="1" x="136"/>
        <item x="105"/>
        <item x="32"/>
        <item m="1" x="161"/>
        <item m="1" x="162"/>
        <item x="36"/>
        <item x="59"/>
        <item m="1" x="164"/>
        <item m="1" x="226"/>
        <item m="1" x="220"/>
        <item m="1" x="207"/>
        <item x="82"/>
        <item m="1" x="204"/>
        <item m="1" x="145"/>
        <item m="1" x="128"/>
        <item m="1" x="166"/>
        <item m="1" x="231"/>
        <item x="2"/>
        <item m="1" x="180"/>
        <item m="1" x="116"/>
        <item m="1" x="151"/>
        <item x="27"/>
        <item x="3"/>
        <item x="92"/>
        <item x="84"/>
        <item m="1" x="222"/>
        <item m="1" x="167"/>
        <item m="1" x="179"/>
        <item x="88"/>
        <item m="1" x="168"/>
        <item m="1" x="155"/>
        <item m="1" x="108"/>
        <item x="101"/>
        <item x="81"/>
        <item m="1" x="230"/>
        <item m="1" x="239"/>
        <item m="1" x="242"/>
        <item m="1" x="156"/>
        <item x="58"/>
        <item m="1" x="208"/>
        <item x="61"/>
        <item x="63"/>
        <item m="1" x="223"/>
        <item m="1" x="210"/>
        <item x="40"/>
        <item m="1" x="158"/>
        <item x="50"/>
        <item m="1" x="244"/>
        <item m="1" x="131"/>
        <item x="46"/>
        <item m="1" x="153"/>
        <item x="35"/>
        <item m="1" x="198"/>
        <item x="100"/>
        <item m="1" x="170"/>
        <item x="96"/>
        <item m="1" x="211"/>
        <item m="1" x="147"/>
        <item x="45"/>
        <item m="1" x="234"/>
        <item m="1" x="194"/>
        <item x="6"/>
        <item x="75"/>
        <item m="1" x="135"/>
        <item m="1" x="225"/>
        <item m="1" x="130"/>
        <item m="1" x="177"/>
        <item x="104"/>
        <item m="1" x="193"/>
        <item m="1" x="138"/>
        <item x="66"/>
        <item m="1" x="228"/>
        <item m="1" x="224"/>
        <item m="1" x="134"/>
        <item x="52"/>
        <item m="1" x="197"/>
        <item x="19"/>
        <item x="26"/>
        <item x="89"/>
        <item x="11"/>
        <item m="1" x="201"/>
        <item x="76"/>
        <item x="14"/>
        <item x="71"/>
        <item m="1" x="182"/>
        <item m="1" x="217"/>
        <item m="1" x="139"/>
        <item m="1" x="112"/>
        <item x="62"/>
        <item m="1" x="202"/>
        <item m="1" x="241"/>
        <item x="68"/>
        <item m="1" x="205"/>
        <item x="42"/>
        <item m="1" x="144"/>
        <item m="1" x="118"/>
        <item x="47"/>
        <item m="1" x="129"/>
        <item x="41"/>
        <item x="90"/>
        <item m="1" x="200"/>
        <item m="1" x="123"/>
        <item x="1"/>
        <item m="1" x="173"/>
        <item m="1" x="113"/>
        <item x="86"/>
        <item x="102"/>
        <item x="12"/>
        <item x="22"/>
        <item m="1" x="127"/>
        <item m="1" x="221"/>
        <item x="29"/>
        <item m="1" x="227"/>
        <item x="20"/>
        <item m="1" x="114"/>
        <item x="37"/>
        <item x="0"/>
        <item m="1" x="195"/>
        <item x="78"/>
        <item m="1" x="148"/>
        <item m="1" x="157"/>
        <item x="53"/>
        <item m="1" x="120"/>
        <item x="24"/>
        <item x="93"/>
        <item m="1" x="133"/>
        <item x="33"/>
        <item x="16"/>
        <item x="87"/>
        <item m="1" x="172"/>
        <item x="48"/>
        <item m="1" x="216"/>
        <item x="97"/>
        <item m="1" x="191"/>
        <item m="1" x="183"/>
        <item m="1" x="160"/>
        <item m="1" x="190"/>
        <item m="1" x="248"/>
        <item x="17"/>
        <item x="21"/>
        <item m="1" x="110"/>
        <item x="69"/>
        <item m="1" x="176"/>
        <item x="43"/>
        <item m="1" x="107"/>
        <item m="1" x="141"/>
        <item m="1" x="154"/>
        <item x="30"/>
        <item m="1" x="233"/>
        <item x="34"/>
        <item m="1" x="192"/>
        <item m="1" x="125"/>
        <item x="10"/>
        <item x="80"/>
        <item x="95"/>
        <item m="1" x="181"/>
        <item m="1" x="171"/>
        <item m="1" x="215"/>
        <item m="1" x="189"/>
        <item m="1" x="245"/>
        <item m="1" x="175"/>
        <item x="5"/>
        <item m="1" x="218"/>
        <item x="4"/>
        <item m="1" x="235"/>
        <item m="1" x="137"/>
        <item m="1" x="206"/>
        <item m="1" x="203"/>
        <item m="1" x="119"/>
        <item x="25"/>
        <item m="1" x="142"/>
        <item m="1" x="115"/>
        <item m="1" x="243"/>
        <item x="77"/>
        <item x="85"/>
        <item m="1" x="212"/>
        <item m="1" x="232"/>
        <item m="1" x="146"/>
        <item m="1" x="149"/>
        <item m="1" x="117"/>
        <item x="18"/>
        <item m="1" x="247"/>
        <item m="1" x="219"/>
        <item x="65"/>
        <item x="98"/>
        <item m="1" x="184"/>
        <item x="73"/>
        <item x="60"/>
        <item m="1" x="229"/>
        <item x="39"/>
        <item m="1" x="209"/>
        <item x="23"/>
        <item x="91"/>
        <item x="55"/>
        <item m="1" x="238"/>
        <item m="1" x="199"/>
        <item m="1" x="213"/>
        <item x="9"/>
        <item x="74"/>
        <item x="31"/>
        <item m="1" x="174"/>
        <item m="1" x="186"/>
        <item m="1" x="188"/>
        <item x="28"/>
        <item m="1" x="126"/>
        <item x="103"/>
        <item m="1" x="246"/>
        <item m="1" x="169"/>
        <item m="1" x="237"/>
        <item x="38"/>
        <item m="1" x="132"/>
        <item x="51"/>
        <item m="1" x="178"/>
        <item m="1" x="159"/>
        <item x="94"/>
        <item x="72"/>
        <item m="1" x="187"/>
        <item x="57"/>
        <item m="1" x="122"/>
        <item m="1" x="240"/>
        <item x="8"/>
        <item m="1" x="124"/>
        <item m="1" x="236"/>
        <item x="54"/>
        <item m="1" x="196"/>
        <item m="1" x="143"/>
        <item m="1" x="150"/>
        <item x="49"/>
        <item m="1" x="214"/>
        <item x="7"/>
        <item x="64"/>
        <item x="67"/>
        <item m="1" x="165"/>
        <item x="10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107">
    <i>
      <x/>
    </i>
    <i>
      <x v="3"/>
    </i>
    <i>
      <x v="5"/>
    </i>
    <i>
      <x v="7"/>
    </i>
    <i>
      <x v="8"/>
    </i>
    <i>
      <x v="9"/>
    </i>
    <i>
      <x v="11"/>
    </i>
    <i>
      <x v="13"/>
    </i>
    <i>
      <x v="16"/>
    </i>
    <i>
      <x v="17"/>
    </i>
    <i>
      <x v="20"/>
    </i>
    <i>
      <x v="21"/>
    </i>
    <i>
      <x v="26"/>
    </i>
    <i>
      <x v="32"/>
    </i>
    <i>
      <x v="36"/>
    </i>
    <i>
      <x v="37"/>
    </i>
    <i>
      <x v="38"/>
    </i>
    <i>
      <x v="39"/>
    </i>
    <i>
      <x v="43"/>
    </i>
    <i>
      <x v="47"/>
    </i>
    <i>
      <x v="48"/>
    </i>
    <i>
      <x v="53"/>
    </i>
    <i>
      <x v="55"/>
    </i>
    <i>
      <x v="56"/>
    </i>
    <i>
      <x v="59"/>
    </i>
    <i>
      <x v="61"/>
    </i>
    <i>
      <x v="64"/>
    </i>
    <i>
      <x v="66"/>
    </i>
    <i>
      <x v="68"/>
    </i>
    <i>
      <x v="70"/>
    </i>
    <i>
      <x v="73"/>
    </i>
    <i>
      <x v="76"/>
    </i>
    <i>
      <x v="77"/>
    </i>
    <i>
      <x v="82"/>
    </i>
    <i>
      <x v="85"/>
    </i>
    <i>
      <x v="89"/>
    </i>
    <i>
      <x v="91"/>
    </i>
    <i>
      <x v="92"/>
    </i>
    <i>
      <x v="93"/>
    </i>
    <i>
      <x v="94"/>
    </i>
    <i>
      <x v="96"/>
    </i>
    <i>
      <x v="97"/>
    </i>
    <i>
      <x v="98"/>
    </i>
    <i>
      <x v="103"/>
    </i>
    <i>
      <x v="106"/>
    </i>
    <i>
      <x v="108"/>
    </i>
    <i>
      <x v="111"/>
    </i>
    <i>
      <x v="113"/>
    </i>
    <i>
      <x v="114"/>
    </i>
    <i>
      <x v="117"/>
    </i>
    <i>
      <x v="120"/>
    </i>
    <i>
      <x v="121"/>
    </i>
    <i>
      <x v="122"/>
    </i>
    <i>
      <x v="123"/>
    </i>
    <i>
      <x v="126"/>
    </i>
    <i>
      <x v="128"/>
    </i>
    <i>
      <x v="130"/>
    </i>
    <i>
      <x v="131"/>
    </i>
    <i>
      <x v="133"/>
    </i>
    <i>
      <x v="136"/>
    </i>
    <i>
      <x v="138"/>
    </i>
    <i>
      <x v="139"/>
    </i>
    <i>
      <x v="141"/>
    </i>
    <i>
      <x v="142"/>
    </i>
    <i>
      <x v="143"/>
    </i>
    <i>
      <x v="145"/>
    </i>
    <i>
      <x v="147"/>
    </i>
    <i>
      <x v="153"/>
    </i>
    <i>
      <x v="154"/>
    </i>
    <i>
      <x v="156"/>
    </i>
    <i>
      <x v="158"/>
    </i>
    <i>
      <x v="162"/>
    </i>
    <i>
      <x v="164"/>
    </i>
    <i>
      <x v="167"/>
    </i>
    <i>
      <x v="168"/>
    </i>
    <i>
      <x v="169"/>
    </i>
    <i>
      <x v="176"/>
    </i>
    <i>
      <x v="178"/>
    </i>
    <i>
      <x v="184"/>
    </i>
    <i>
      <x v="188"/>
    </i>
    <i>
      <x v="189"/>
    </i>
    <i>
      <x v="195"/>
    </i>
    <i>
      <x v="198"/>
    </i>
    <i>
      <x v="199"/>
    </i>
    <i>
      <x v="201"/>
    </i>
    <i>
      <x v="202"/>
    </i>
    <i>
      <x v="204"/>
    </i>
    <i>
      <x v="206"/>
    </i>
    <i>
      <x v="207"/>
    </i>
    <i>
      <x v="208"/>
    </i>
    <i>
      <x v="212"/>
    </i>
    <i>
      <x v="213"/>
    </i>
    <i>
      <x v="214"/>
    </i>
    <i>
      <x v="218"/>
    </i>
    <i>
      <x v="220"/>
    </i>
    <i>
      <x v="224"/>
    </i>
    <i>
      <x v="226"/>
    </i>
    <i>
      <x v="229"/>
    </i>
    <i>
      <x v="230"/>
    </i>
    <i>
      <x v="232"/>
    </i>
    <i>
      <x v="235"/>
    </i>
    <i>
      <x v="238"/>
    </i>
    <i>
      <x v="242"/>
    </i>
    <i>
      <x v="244"/>
    </i>
    <i>
      <x v="245"/>
    </i>
    <i>
      <x v="246"/>
    </i>
    <i>
      <x v="248"/>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9:C602" totalsRowShown="0" headerRowDxfId="13" dataDxfId="12">
  <autoFilter ref="B9:C602" xr:uid="{00000000-0009-0000-0100-000002000000}"/>
  <tableColumns count="2">
    <tableColumn id="1" xr3:uid="{00000000-0010-0000-0000-000001000000}" name="Origin" dataDxfId="11">
      <calculatedColumnFormula>_xlfn.IFNA(INDEX(GreenList_Week_51!$E:$E,MATCH(Lookup!$B1,Data!$B:$B,0)),"")</calculatedColumnFormula>
    </tableColumn>
    <tableColumn id="2" xr3:uid="{00000000-0010-0000-0000-000002000000}" name="Destination" dataDxfId="10">
      <calculatedColumnFormula>_xlfn.IFNA(INDEX(GreenList_Week_51!$H:$H,MATCH(Lookup!$B1,Data!$B:$B,0)),"")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3" displayName="Table3" ref="A1:BO311" totalsRowShown="0">
  <autoFilter ref="A1:BO311" xr:uid="{00000000-0009-0000-0100-000001000000}"/>
  <sortState xmlns:xlrd2="http://schemas.microsoft.com/office/spreadsheetml/2017/richdata2" ref="A3:BM310">
    <sortCondition descending="1" ref="J2:J310"/>
  </sortState>
  <tableColumns count="67">
    <tableColumn id="1" xr3:uid="{00000000-0010-0000-0100-000001000000}" name="VCHECK" dataDxfId="9"/>
    <tableColumn id="2" xr3:uid="{00000000-0010-0000-0100-000002000000}" name="Greenlisted ?"/>
    <tableColumn id="3" xr3:uid="{00000000-0010-0000-0100-000003000000}" name="Origin Region"/>
    <tableColumn id="4" xr3:uid="{00000000-0010-0000-0100-000004000000}" name="Origin Area"/>
    <tableColumn id="5" xr3:uid="{00000000-0010-0000-0100-000005000000}" name="Origin"/>
    <tableColumn id="6" xr3:uid="{00000000-0010-0000-0100-000006000000}" name="Destination Region"/>
    <tableColumn id="7" xr3:uid="{00000000-0010-0000-0100-000007000000}" name="Destination Area"/>
    <tableColumn id="8" xr3:uid="{00000000-0010-0000-0100-000008000000}" name="Destination"/>
    <tableColumn id="9" xr3:uid="{00000000-0010-0000-0100-000009000000}" name="FFE DP3"/>
    <tableColumn id="10" xr3:uid="{00000000-0010-0000-0100-00000A000000}" name="Total FFE"/>
    <tableColumn id="11" xr3:uid="{00000000-0010-0000-0100-00000B000000}" name="avg FFE/W"/>
    <tableColumn id="12" xr3:uid="{00000000-0010-0000-0100-00000C000000}" name="min FFE/W"/>
    <tableColumn id="13" xr3:uid="{00000000-0010-0000-0100-00000D000000}" name="max FFE/W"/>
    <tableColumn id="14" xr3:uid="{00000000-0010-0000-0100-00000E000000}" name="DP3%" dataDxfId="8"/>
    <tableColumn id="15" xr3:uid="{00000000-0010-0000-0100-00000F000000}" name="DP3 min% w"/>
    <tableColumn id="16" xr3:uid="{00000000-0010-0000-0100-000010000000}" name="DP3 max% w" dataDxfId="7"/>
    <tableColumn id="17" xr3:uid="{00000000-0010-0000-0100-000011000000}" name="DP3 avg% w" dataDxfId="6"/>
    <tableColumn id="18" xr3:uid="{00000000-0010-0000-0100-000012000000}" name="FFE_DP3_Q1" dataDxfId="5"/>
    <tableColumn id="19" xr3:uid="{00000000-0010-0000-0100-000013000000}" name="Total_Q1"/>
    <tableColumn id="20" xr3:uid="{00000000-0010-0000-0100-000014000000}" name="avg. FFE/w Q1"/>
    <tableColumn id="21" xr3:uid="{00000000-0010-0000-0100-000015000000}" name="min FFE/w Q1"/>
    <tableColumn id="22" xr3:uid="{00000000-0010-0000-0100-000016000000}" name="max FFE/w Q1" dataDxfId="4"/>
    <tableColumn id="23" xr3:uid="{00000000-0010-0000-0100-000017000000}" name="Q1_DP3_%"/>
    <tableColumn id="24" xr3:uid="{00000000-0010-0000-0100-000018000000}" name="FFE_DP3_Q2"/>
    <tableColumn id="25" xr3:uid="{00000000-0010-0000-0100-000019000000}" name="Total_Q2" dataDxfId="3"/>
    <tableColumn id="26" xr3:uid="{00000000-0010-0000-0100-00001A000000}" name="avg. FFE/w Q2"/>
    <tableColumn id="27" xr3:uid="{00000000-0010-0000-0100-00001B000000}" name="min FFE/w Q2"/>
    <tableColumn id="28" xr3:uid="{00000000-0010-0000-0100-00001C000000}" name="max FFE/w Q2"/>
    <tableColumn id="29" xr3:uid="{00000000-0010-0000-0100-00001D000000}" name="Q2_DP3_%" dataDxfId="2"/>
    <tableColumn id="30" xr3:uid="{00000000-0010-0000-0100-00001E000000}" name="FFE_DP3_Q3"/>
    <tableColumn id="31" xr3:uid="{00000000-0010-0000-0100-00001F000000}" name="Total_Q3"/>
    <tableColumn id="32" xr3:uid="{00000000-0010-0000-0100-000020000000}" name="avg. FFE/w Q3"/>
    <tableColumn id="33" xr3:uid="{00000000-0010-0000-0100-000021000000}" name="min FFE/w Q3"/>
    <tableColumn id="34" xr3:uid="{00000000-0010-0000-0100-000022000000}" name="max FFE/w Q3"/>
    <tableColumn id="35" xr3:uid="{00000000-0010-0000-0100-000023000000}" name="Q3_DP3_%"/>
    <tableColumn id="36" xr3:uid="{00000000-0010-0000-0100-000024000000}" name="FFE_DP3_Q4"/>
    <tableColumn id="37" xr3:uid="{00000000-0010-0000-0100-000025000000}" name="Total_Q4"/>
    <tableColumn id="38" xr3:uid="{00000000-0010-0000-0100-000026000000}" name="avg. FFE/w Q4"/>
    <tableColumn id="39" xr3:uid="{00000000-0010-0000-0100-000027000000}" name="min FFE/w Q4"/>
    <tableColumn id="40" xr3:uid="{00000000-0010-0000-0100-000028000000}" name="max FFE/w Q4"/>
    <tableColumn id="41" xr3:uid="{00000000-0010-0000-0100-000029000000}" name="Q4_DP3_%"/>
    <tableColumn id="42" xr3:uid="{00000000-0010-0000-0100-00002A000000}" name="FFE_DP3_L4"/>
    <tableColumn id="43" xr3:uid="{00000000-0010-0000-0100-00002B000000}" name="Total_L4"/>
    <tableColumn id="44" xr3:uid="{00000000-0010-0000-0100-00002C000000}" name="avg. FFE/w L4"/>
    <tableColumn id="45" xr3:uid="{00000000-0010-0000-0100-00002D000000}" name="min FFE/w L4"/>
    <tableColumn id="46" xr3:uid="{00000000-0010-0000-0100-00002E000000}" name="max FFE/w L4"/>
    <tableColumn id="47" xr3:uid="{00000000-0010-0000-0100-00002F000000}" name="L4_DP3_%"/>
    <tableColumn id="48" xr3:uid="{00000000-0010-0000-0100-000030000000}" name="FFE_DP3_L13"/>
    <tableColumn id="49" xr3:uid="{00000000-0010-0000-0100-000031000000}" name="Total_L13"/>
    <tableColumn id="50" xr3:uid="{00000000-0010-0000-0100-000032000000}" name="avg. FFE/w L13"/>
    <tableColumn id="51" xr3:uid="{00000000-0010-0000-0100-000033000000}" name="min FFE/w L13"/>
    <tableColumn id="52" xr3:uid="{00000000-0010-0000-0100-000034000000}" name="max FFE/w L13"/>
    <tableColumn id="53" xr3:uid="{00000000-0010-0000-0100-000035000000}" name="L13_DP3_%"/>
    <tableColumn id="54" xr3:uid="{00000000-0010-0000-0100-000036000000}" name="FFE on time DP3, same product"/>
    <tableColumn id="55" xr3:uid="{00000000-0010-0000-0100-000037000000}" name="FFE on time DP3, other product"/>
    <tableColumn id="56" xr3:uid="{00000000-0010-0000-0100-000038000000}" name="FFE not on time DP3, same product"/>
    <tableColumn id="57" xr3:uid="{00000000-0010-0000-0100-000039000000}" name="FFE not on time DP3, other product"/>
    <tableColumn id="58" xr3:uid="{00000000-0010-0000-0100-00003A000000}" name="on time DP3, same product %"/>
    <tableColumn id="59" xr3:uid="{00000000-0010-0000-0100-00003B000000}" name="on time DP3, other product %"/>
    <tableColumn id="60" xr3:uid="{00000000-0010-0000-0100-00003C000000}" name="not on time DP3, same product %"/>
    <tableColumn id="61" xr3:uid="{00000000-0010-0000-0100-00003D000000}" name="not on time DP3, other product %"/>
    <tableColumn id="62" xr3:uid="{00000000-0010-0000-0100-00003E000000}" name="#weeks DP3&lt;95%"/>
    <tableColumn id="63" xr3:uid="{00000000-0010-0000-0100-00003F000000}" name="#weeks DP8 &lt;100%"/>
    <tableColumn id="64" xr3:uid="{00000000-0010-0000-0100-000040000000}" name="# weeks with cargo"/>
    <tableColumn id="65" xr3:uid="{00000000-0010-0000-0100-000041000000}" name="Week No"/>
    <tableColumn id="66" xr3:uid="{00000000-0010-0000-0100-000042000000}" name="Origin-Destination" dataDxfId="1">
      <calculatedColumnFormula>Table3[[#This Row],[Origin]]&amp;Table3[[#This Row],[Destination]]</calculatedColumnFormula>
    </tableColumn>
    <tableColumn id="67" xr3:uid="{00000000-0010-0000-0100-000043000000}" name="Ori Reg-Dest Reg" dataDxfId="0">
      <calculatedColumnFormula>Table3[[#This Row],[Origin Region]]&amp;"-"&amp;Table3[[#This Row],[Destination Region]]</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69D2813-F010-44BA-B022-E0B6BCC232DE}" name="Table4" displayName="Table4" ref="A1:B1048576" totalsRowShown="0">
  <autoFilter ref="A1:B1048576" xr:uid="{8B034366-8D06-49FA-AF6F-B112185A292B}"/>
  <tableColumns count="2">
    <tableColumn id="1" xr3:uid="{5D71B308-0704-4EF4-85A7-636BD8FF045B}" name="Ori Reg-Dest Reg"/>
    <tableColumn id="2" xr3:uid="{1EDD2DB3-99E3-45CD-8C0A-8A10DF127E4D}" name="Count"/>
  </tableColumns>
  <tableStyleInfo name="TableStyleLight1" showFirstColumn="0" showLastColumn="0" showRowStripes="1" showColumnStripes="0"/>
</table>
</file>

<file path=xl/theme/theme1.xml><?xml version="1.0" encoding="utf-8"?>
<a:theme xmlns:a="http://schemas.openxmlformats.org/drawingml/2006/main" name="Maersk 01122020">
  <a:themeElements>
    <a:clrScheme name="Maersk">
      <a:dk1>
        <a:srgbClr val="141414"/>
      </a:dk1>
      <a:lt1>
        <a:srgbClr val="FFFFFF"/>
      </a:lt1>
      <a:dk2>
        <a:srgbClr val="545454"/>
      </a:dk2>
      <a:lt2>
        <a:srgbClr val="EDEDED"/>
      </a:lt2>
      <a:accent1>
        <a:srgbClr val="42B0D5"/>
      </a:accent1>
      <a:accent2>
        <a:srgbClr val="00243D"/>
      </a:accent2>
      <a:accent3>
        <a:srgbClr val="CFCFCF"/>
      </a:accent3>
      <a:accent4>
        <a:srgbClr val="ED685F"/>
      </a:accent4>
      <a:accent5>
        <a:srgbClr val="00796B"/>
      </a:accent5>
      <a:accent6>
        <a:srgbClr val="F59F19"/>
      </a:accent6>
      <a:hlink>
        <a:srgbClr val="0000FF"/>
      </a:hlink>
      <a:folHlink>
        <a:srgbClr val="800080"/>
      </a:folHlink>
    </a:clrScheme>
    <a:fontScheme name="Maersk">
      <a:majorFont>
        <a:latin typeface="Maersk Headline Light"/>
        <a:ea typeface=""/>
        <a:cs typeface=""/>
      </a:majorFont>
      <a:minorFont>
        <a:latin typeface="Maersk Tex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solidFill>
            <a:schemeClr val="accent1"/>
          </a:solidFill>
        </a:ln>
      </a:spPr>
      <a:bodyPr lIns="237600" tIns="237600" rIns="237600" bIns="237600" rtlCol="0" anchor="ctr"/>
      <a:lstStyle>
        <a:defPPr algn="ctr">
          <a:defRPr sz="2000" noProof="0" dirty="0" err="1"/>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accent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237600" tIns="237600" rIns="237600" bIns="237600" rtlCol="0">
        <a:spAutoFit/>
      </a:bodyPr>
      <a:lstStyle>
        <a:defPPr algn="l">
          <a:defRPr sz="1600" dirty="0" err="1" smtClean="0"/>
        </a:defPPr>
      </a:lstStyle>
    </a:txDef>
  </a:objectDefaults>
  <a:extraClrSchemeLst/>
  <a:extLst>
    <a:ext uri="{05A4C25C-085E-4340-85A3-A5531E510DB2}">
      <thm15:themeFamily xmlns:thm15="http://schemas.microsoft.com/office/thememl/2012/main" name="Maersk 01122020" id="{F92E2063-F6B1-4E4C-B6DB-47844EFE6A87}" vid="{830F7C91-EAB2-4FF2-BF35-1C37C8860C49}"/>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602"/>
  <sheetViews>
    <sheetView showGridLines="0" tabSelected="1" zoomScaleNormal="100" workbookViewId="0">
      <selection activeCell="C5" sqref="C5"/>
    </sheetView>
  </sheetViews>
  <sheetFormatPr defaultRowHeight="16.5"/>
  <cols>
    <col min="1" max="1" width="5" customWidth="1"/>
    <col min="2" max="2" width="25.7109375" style="1" customWidth="1"/>
    <col min="3" max="3" width="22.7109375" style="1" customWidth="1"/>
    <col min="4" max="4" width="28.28515625" style="1" customWidth="1"/>
    <col min="5" max="5" width="12.140625" customWidth="1"/>
    <col min="6" max="6" width="11.42578125" customWidth="1"/>
    <col min="8" max="8" width="11.7109375" customWidth="1"/>
    <col min="9" max="9" width="19.85546875" bestFit="1" customWidth="1"/>
    <col min="10" max="10" width="18" customWidth="1"/>
  </cols>
  <sheetData>
    <row r="1" spans="2:17" ht="21.75" customHeight="1">
      <c r="B1" s="13" t="s">
        <v>0</v>
      </c>
      <c r="C1" s="10"/>
      <c r="D1" s="10"/>
      <c r="E1" s="10"/>
      <c r="F1" s="10"/>
      <c r="G1" s="10"/>
      <c r="H1" s="10"/>
      <c r="I1" s="2" t="s">
        <v>1</v>
      </c>
      <c r="J1" s="10"/>
      <c r="K1" s="10"/>
      <c r="L1" s="10"/>
      <c r="M1" s="10"/>
      <c r="N1" s="10"/>
      <c r="O1" s="10"/>
      <c r="P1" s="10"/>
      <c r="Q1" s="10"/>
    </row>
    <row r="2" spans="2:17" ht="22.5">
      <c r="B2" s="4" t="s">
        <v>2</v>
      </c>
      <c r="C2" s="5"/>
      <c r="D2" s="5"/>
      <c r="E2" s="5"/>
      <c r="F2" s="5"/>
      <c r="G2" s="10"/>
      <c r="H2" s="10"/>
      <c r="I2" s="4" t="s">
        <v>3</v>
      </c>
      <c r="J2" s="5"/>
      <c r="K2" s="5"/>
      <c r="L2" s="5"/>
      <c r="M2" s="5"/>
      <c r="N2" s="5"/>
      <c r="O2" s="10"/>
      <c r="P2" s="10"/>
      <c r="Q2" s="10"/>
    </row>
    <row r="3" spans="2:17" ht="10.5" customHeight="1">
      <c r="B3" s="3"/>
      <c r="C3" s="10"/>
      <c r="D3" s="10"/>
      <c r="E3" s="10"/>
      <c r="F3" s="10"/>
      <c r="G3" s="10"/>
      <c r="H3" s="10"/>
      <c r="I3" s="3"/>
      <c r="J3" s="10"/>
      <c r="K3" s="10"/>
      <c r="L3" s="10"/>
      <c r="M3" s="10"/>
      <c r="N3" s="10"/>
      <c r="O3" s="10"/>
      <c r="P3" s="10"/>
      <c r="Q3" s="10"/>
    </row>
    <row r="4" spans="2:17">
      <c r="B4" s="2" t="s">
        <v>4</v>
      </c>
      <c r="C4" s="8" t="s">
        <v>5</v>
      </c>
      <c r="D4" s="1" t="s">
        <v>6</v>
      </c>
      <c r="E4" s="9" t="str">
        <f>_xlfn.IFS(C4="Asia Pacific", "APA", C4="Europe", "EUR", C4="West Central Asia", "WCA", C4="Latin America", "LAM", C4="North America", "NAM")</f>
        <v>APA</v>
      </c>
      <c r="F4" s="10"/>
      <c r="G4" s="10"/>
      <c r="H4" s="10"/>
      <c r="I4" s="1" t="s">
        <v>7</v>
      </c>
      <c r="J4" s="8" t="s">
        <v>8</v>
      </c>
      <c r="K4" s="1" t="s">
        <v>9</v>
      </c>
      <c r="L4" s="1"/>
      <c r="M4" s="1"/>
      <c r="N4" s="1"/>
      <c r="O4" s="1"/>
      <c r="P4" s="10"/>
      <c r="Q4" s="10"/>
    </row>
    <row r="5" spans="2:17">
      <c r="B5" s="2" t="s">
        <v>10</v>
      </c>
      <c r="C5" s="8" t="s">
        <v>11</v>
      </c>
      <c r="D5" s="1" t="s">
        <v>12</v>
      </c>
      <c r="E5" s="9" t="str">
        <f>_xlfn.IFS(C5="Asia Pacific", "APA", C5="Europe", "EUR", C5="West Central Asia", "WCA", C5="Latin America", "LAM", C5="North America", "NAM")</f>
        <v>EUR</v>
      </c>
      <c r="F5" s="10"/>
      <c r="G5" s="10"/>
      <c r="H5" s="10"/>
      <c r="I5" s="1" t="s">
        <v>13</v>
      </c>
      <c r="J5" s="8" t="s">
        <v>14</v>
      </c>
      <c r="K5" s="1" t="s">
        <v>15</v>
      </c>
      <c r="L5" s="1"/>
      <c r="M5" s="1"/>
      <c r="N5" s="1"/>
      <c r="O5" s="1"/>
      <c r="P5" s="10"/>
      <c r="Q5" s="10"/>
    </row>
    <row r="6" spans="2:17">
      <c r="E6" s="10"/>
      <c r="F6" s="10"/>
      <c r="G6" s="10"/>
      <c r="H6" s="10"/>
      <c r="I6" s="1"/>
      <c r="J6" s="1"/>
      <c r="K6" s="1"/>
      <c r="L6" s="1"/>
      <c r="M6" s="1"/>
      <c r="N6" s="1"/>
      <c r="O6" s="1"/>
      <c r="P6" s="10"/>
      <c r="Q6" s="10"/>
    </row>
    <row r="7" spans="2:17" ht="21.75" customHeight="1">
      <c r="B7" s="2" t="s">
        <v>16</v>
      </c>
      <c r="E7" s="10"/>
      <c r="F7" s="10"/>
      <c r="G7" s="10"/>
      <c r="H7" s="10"/>
      <c r="I7" s="30" t="str">
        <f>_xlfn.IFNA(IF(MATCH($J$4&amp;$J$5,GreenList_Week_51!$BN:$BN,0)&gt;0,"YES, the selected port pair is within the Essential Delivery Promise"),"SORRY, the selected port pair is not within the Essential Delivery Promise at the moment. Delivery promise of Load as Booked within 10 days is applicable")</f>
        <v>YES, the selected port pair is within the Essential Delivery Promise</v>
      </c>
      <c r="J7" s="30"/>
      <c r="K7" s="30"/>
      <c r="L7" s="30"/>
      <c r="M7" s="30"/>
      <c r="N7" s="30"/>
      <c r="O7" s="30"/>
      <c r="P7" s="30"/>
      <c r="Q7" s="30"/>
    </row>
    <row r="8" spans="2:17" s="10" customFormat="1" ht="16.5" customHeight="1">
      <c r="B8" s="2" t="s">
        <v>1</v>
      </c>
      <c r="C8" s="1"/>
      <c r="D8" s="1"/>
      <c r="I8" s="30"/>
      <c r="J8" s="30"/>
      <c r="K8" s="30"/>
      <c r="L8" s="30"/>
      <c r="M8" s="30"/>
      <c r="N8" s="30"/>
      <c r="O8" s="30"/>
      <c r="P8" s="30"/>
      <c r="Q8" s="30"/>
    </row>
    <row r="9" spans="2:17">
      <c r="B9" s="1" t="s">
        <v>7</v>
      </c>
      <c r="C9" s="1" t="s">
        <v>13</v>
      </c>
      <c r="E9" s="10"/>
      <c r="F9" s="10"/>
      <c r="G9" s="10"/>
      <c r="H9" s="10"/>
      <c r="I9" s="10"/>
      <c r="J9" s="10"/>
      <c r="K9" s="10"/>
      <c r="L9" s="10"/>
      <c r="M9" s="10"/>
      <c r="N9" s="10"/>
      <c r="O9" s="10"/>
      <c r="P9" s="10"/>
      <c r="Q9" s="10"/>
    </row>
    <row r="10" spans="2:17">
      <c r="B10" s="7" t="str">
        <f>_xlfn.IFNA(INDEX(GreenList_Week_51!$E:$E,MATCH(Lookup!$B1,Data!$B:$B,0)),"")</f>
        <v>Melbourne</v>
      </c>
      <c r="C10" s="7" t="str">
        <f>_xlfn.IFNA(INDEX(GreenList_Week_51!$H:$H,MATCH(Lookup!$B1,Data!$B:$B,0)),"")</f>
        <v>Algeciras</v>
      </c>
      <c r="E10" s="10"/>
      <c r="F10" s="10"/>
      <c r="G10" s="10"/>
      <c r="H10" s="10"/>
      <c r="I10" s="6" t="s">
        <v>17</v>
      </c>
      <c r="J10" s="10"/>
      <c r="K10" s="10"/>
      <c r="L10" s="10"/>
      <c r="M10" s="10"/>
      <c r="N10" s="10"/>
      <c r="O10" s="10"/>
      <c r="P10" s="10"/>
      <c r="Q10" s="10"/>
    </row>
    <row r="11" spans="2:17" ht="16.5" customHeight="1">
      <c r="B11" s="7" t="str">
        <f>_xlfn.IFNA(INDEX(GreenList_Week_51!$E:$E,MATCH(Lookup!$B2,Data!$B:$B,0)),"")</f>
        <v>Dalian</v>
      </c>
      <c r="C11" s="7" t="str">
        <f>_xlfn.IFNA(INDEX(GreenList_Week_51!$H:$H,MATCH(Lookup!$B2,Data!$B:$B,0)),"")</f>
        <v>La Spezia</v>
      </c>
      <c r="E11" s="10"/>
      <c r="F11" s="10"/>
      <c r="G11" s="10"/>
      <c r="H11" s="10"/>
      <c r="I11" s="6" t="s">
        <v>18</v>
      </c>
      <c r="J11" s="6"/>
      <c r="K11" s="6"/>
      <c r="L11" s="6"/>
      <c r="M11" s="6"/>
      <c r="N11" s="6"/>
      <c r="O11" s="6"/>
      <c r="P11" s="10"/>
      <c r="Q11" s="10"/>
    </row>
    <row r="12" spans="2:17">
      <c r="B12" s="7" t="str">
        <f>_xlfn.IFNA(INDEX(GreenList_Week_51!$E:$E,MATCH(Lookup!$B3,Data!$B:$B,0)),"")</f>
        <v>Dalian</v>
      </c>
      <c r="C12" s="7" t="str">
        <f>_xlfn.IFNA(INDEX(GreenList_Week_51!$H:$H,MATCH(Lookup!$B3,Data!$B:$B,0)),"")</f>
        <v>Koper</v>
      </c>
      <c r="E12" s="10"/>
      <c r="F12" s="10"/>
      <c r="G12" s="10"/>
      <c r="H12" s="10"/>
      <c r="I12" s="6"/>
      <c r="J12" s="6"/>
      <c r="K12" s="6"/>
      <c r="L12" s="6"/>
      <c r="M12" s="6"/>
      <c r="N12" s="6"/>
      <c r="O12" s="6"/>
      <c r="P12" s="10"/>
      <c r="Q12" s="10"/>
    </row>
    <row r="13" spans="2:17">
      <c r="B13" s="7" t="str">
        <f>_xlfn.IFNA(INDEX(GreenList_Week_51!$E:$E,MATCH(Lookup!$B4,Data!$B:$B,0)),"")</f>
        <v>Dalian</v>
      </c>
      <c r="C13" s="7" t="str">
        <f>_xlfn.IFNA(INDEX(GreenList_Week_51!$H:$H,MATCH(Lookup!$B4,Data!$B:$B,0)),"")</f>
        <v>Pivdennyi</v>
      </c>
      <c r="E13" s="10"/>
      <c r="F13" s="10"/>
      <c r="G13" s="10"/>
      <c r="H13" s="10"/>
      <c r="I13" s="10"/>
      <c r="J13" s="10"/>
      <c r="K13" s="10"/>
      <c r="L13" s="10"/>
      <c r="M13" s="10"/>
      <c r="N13" s="10"/>
      <c r="O13" s="10"/>
      <c r="P13" s="10"/>
      <c r="Q13" s="10"/>
    </row>
    <row r="14" spans="2:17">
      <c r="B14" s="7" t="str">
        <f>_xlfn.IFNA(INDEX(GreenList_Week_51!$E:$E,MATCH(Lookup!$B5,Data!$B:$B,0)),"")</f>
        <v>Fuzhou</v>
      </c>
      <c r="C14" s="7" t="str">
        <f>_xlfn.IFNA(INDEX(GreenList_Week_51!$H:$H,MATCH(Lookup!$B5,Data!$B:$B,0)),"")</f>
        <v>Aarhus</v>
      </c>
      <c r="E14" s="10"/>
      <c r="F14" s="10"/>
      <c r="G14" s="10"/>
      <c r="H14" s="10"/>
      <c r="I14" s="10"/>
      <c r="J14" s="10"/>
      <c r="K14" s="10"/>
      <c r="L14" s="10"/>
      <c r="M14" s="10"/>
      <c r="N14" s="10"/>
      <c r="O14" s="10"/>
      <c r="P14" s="10"/>
      <c r="Q14" s="10"/>
    </row>
    <row r="15" spans="2:17">
      <c r="B15" s="7" t="str">
        <f>_xlfn.IFNA(INDEX(GreenList_Week_51!$E:$E,MATCH(Lookup!$B6,Data!$B:$B,0)),"")</f>
        <v>Fuzhou</v>
      </c>
      <c r="C15" s="7" t="str">
        <f>_xlfn.IFNA(INDEX(GreenList_Week_51!$H:$H,MATCH(Lookup!$B6,Data!$B:$B,0)),"")</f>
        <v>Gothenburg</v>
      </c>
      <c r="E15" s="10"/>
      <c r="F15" s="10"/>
      <c r="G15" s="10"/>
      <c r="H15" s="10"/>
      <c r="I15" s="10"/>
      <c r="J15" s="10"/>
      <c r="K15" s="10"/>
      <c r="L15" s="10"/>
      <c r="M15" s="10"/>
      <c r="N15" s="10"/>
      <c r="O15" s="10"/>
      <c r="P15" s="10"/>
      <c r="Q15" s="10"/>
    </row>
    <row r="16" spans="2:17">
      <c r="B16" s="7" t="str">
        <f>_xlfn.IFNA(INDEX(GreenList_Week_51!$E:$E,MATCH(Lookup!$B7,Data!$B:$B,0)),"")</f>
        <v>Fuzhou</v>
      </c>
      <c r="C16" s="7" t="str">
        <f>_xlfn.IFNA(INDEX(GreenList_Week_51!$H:$H,MATCH(Lookup!$B7,Data!$B:$B,0)),"")</f>
        <v>Fos sur Mer</v>
      </c>
      <c r="E16" s="10"/>
      <c r="F16" s="10"/>
      <c r="G16" s="10"/>
      <c r="H16" s="10"/>
      <c r="I16" s="10"/>
      <c r="J16" s="10"/>
      <c r="K16" s="10"/>
      <c r="L16" s="10"/>
      <c r="M16" s="10"/>
      <c r="N16" s="10"/>
      <c r="O16" s="10"/>
      <c r="P16" s="10"/>
      <c r="Q16" s="10"/>
    </row>
    <row r="17" spans="2:3">
      <c r="B17" s="7" t="str">
        <f>_xlfn.IFNA(INDEX(GreenList_Week_51!$E:$E,MATCH(Lookup!$B8,Data!$B:$B,0)),"")</f>
        <v>Kaohsiung</v>
      </c>
      <c r="C17" s="7" t="str">
        <f>_xlfn.IFNA(INDEX(GreenList_Week_51!$H:$H,MATCH(Lookup!$B8,Data!$B:$B,0)),"")</f>
        <v>Koper</v>
      </c>
    </row>
    <row r="18" spans="2:3">
      <c r="B18" s="7" t="str">
        <f>_xlfn.IFNA(INDEX(GreenList_Week_51!$E:$E,MATCH(Lookup!$B9,Data!$B:$B,0)),"")</f>
        <v>Nansha New Port</v>
      </c>
      <c r="C18" s="7" t="str">
        <f>_xlfn.IFNA(INDEX(GreenList_Week_51!$H:$H,MATCH(Lookup!$B9,Data!$B:$B,0)),"")</f>
        <v>Aarhus</v>
      </c>
    </row>
    <row r="19" spans="2:3">
      <c r="B19" s="7" t="str">
        <f>_xlfn.IFNA(INDEX(GreenList_Week_51!$E:$E,MATCH(Lookup!$B10,Data!$B:$B,0)),"")</f>
        <v>Ningbo</v>
      </c>
      <c r="C19" s="7" t="str">
        <f>_xlfn.IFNA(INDEX(GreenList_Week_51!$H:$H,MATCH(Lookup!$B10,Data!$B:$B,0)),"")</f>
        <v>Kristiansand</v>
      </c>
    </row>
    <row r="20" spans="2:3">
      <c r="B20" s="7" t="str">
        <f>_xlfn.IFNA(INDEX(GreenList_Week_51!$E:$E,MATCH(Lookup!$B11,Data!$B:$B,0)),"")</f>
        <v>Shanghai</v>
      </c>
      <c r="C20" s="7" t="str">
        <f>_xlfn.IFNA(INDEX(GreenList_Week_51!$H:$H,MATCH(Lookup!$B11,Data!$B:$B,0)),"")</f>
        <v>Novorossiysk</v>
      </c>
    </row>
    <row r="21" spans="2:3">
      <c r="B21" s="7" t="str">
        <f>_xlfn.IFNA(INDEX(GreenList_Week_51!$E:$E,MATCH(Lookup!$B12,Data!$B:$B,0)),"")</f>
        <v>Shanghai</v>
      </c>
      <c r="C21" s="7" t="str">
        <f>_xlfn.IFNA(INDEX(GreenList_Week_51!$H:$H,MATCH(Lookup!$B12,Data!$B:$B,0)),"")</f>
        <v>Pivdennyi</v>
      </c>
    </row>
    <row r="22" spans="2:3">
      <c r="B22" s="7" t="str">
        <f>_xlfn.IFNA(INDEX(GreenList_Week_51!$E:$E,MATCH(Lookup!$B13,Data!$B:$B,0)),"")</f>
        <v>Shanghai</v>
      </c>
      <c r="C22" s="7" t="str">
        <f>_xlfn.IFNA(INDEX(GreenList_Week_51!$H:$H,MATCH(Lookup!$B13,Data!$B:$B,0)),"")</f>
        <v>Wilhelmshaven</v>
      </c>
    </row>
    <row r="23" spans="2:3">
      <c r="B23" s="7" t="str">
        <f>_xlfn.IFNA(INDEX(GreenList_Week_51!$E:$E,MATCH(Lookup!$B14,Data!$B:$B,0)),"")</f>
        <v>Shanghai</v>
      </c>
      <c r="C23" s="7" t="str">
        <f>_xlfn.IFNA(INDEX(GreenList_Week_51!$H:$H,MATCH(Lookup!$B14,Data!$B:$B,0)),"")</f>
        <v>Aarhus</v>
      </c>
    </row>
    <row r="24" spans="2:3">
      <c r="B24" s="7" t="str">
        <f>_xlfn.IFNA(INDEX(GreenList_Week_51!$E:$E,MATCH(Lookup!$B15,Data!$B:$B,0)),"")</f>
        <v>Shekou</v>
      </c>
      <c r="C24" s="7" t="str">
        <f>_xlfn.IFNA(INDEX(GreenList_Week_51!$H:$H,MATCH(Lookup!$B15,Data!$B:$B,0)),"")</f>
        <v>Pivdennyi</v>
      </c>
    </row>
    <row r="25" spans="2:3">
      <c r="B25" s="7" t="str">
        <f>_xlfn.IFNA(INDEX(GreenList_Week_51!$E:$E,MATCH(Lookup!$B16,Data!$B:$B,0)),"")</f>
        <v>Xingang</v>
      </c>
      <c r="C25" s="7" t="str">
        <f>_xlfn.IFNA(INDEX(GreenList_Week_51!$H:$H,MATCH(Lookup!$B16,Data!$B:$B,0)),"")</f>
        <v>Koper</v>
      </c>
    </row>
    <row r="26" spans="2:3">
      <c r="B26" s="7" t="str">
        <f>_xlfn.IFNA(INDEX(GreenList_Week_51!$E:$E,MATCH(Lookup!$B17,Data!$B:$B,0)),"")</f>
        <v>Xingang</v>
      </c>
      <c r="C26" s="7" t="str">
        <f>_xlfn.IFNA(INDEX(GreenList_Week_51!$H:$H,MATCH(Lookup!$B17,Data!$B:$B,0)),"")</f>
        <v>Novorossiysk</v>
      </c>
    </row>
    <row r="27" spans="2:3">
      <c r="B27" s="7" t="str">
        <f>_xlfn.IFNA(INDEX(GreenList_Week_51!$E:$E,MATCH(Lookup!$B18,Data!$B:$B,0)),"")</f>
        <v>Xingang</v>
      </c>
      <c r="C27" s="7" t="str">
        <f>_xlfn.IFNA(INDEX(GreenList_Week_51!$H:$H,MATCH(Lookup!$B18,Data!$B:$B,0)),"")</f>
        <v>Aarhus</v>
      </c>
    </row>
    <row r="28" spans="2:3">
      <c r="B28" s="7" t="str">
        <f>_xlfn.IFNA(INDEX(GreenList_Week_51!$E:$E,MATCH(Lookup!$B19,Data!$B:$B,0)),"")</f>
        <v>Busan</v>
      </c>
      <c r="C28" s="7" t="str">
        <f>_xlfn.IFNA(INDEX(GreenList_Week_51!$H:$H,MATCH(Lookup!$B19,Data!$B:$B,0)),"")</f>
        <v>Trieste</v>
      </c>
    </row>
    <row r="29" spans="2:3">
      <c r="B29" s="7" t="str">
        <f>_xlfn.IFNA(INDEX(GreenList_Week_51!$E:$E,MATCH(Lookup!$B20,Data!$B:$B,0)),"")</f>
        <v>Busan</v>
      </c>
      <c r="C29" s="7" t="str">
        <f>_xlfn.IFNA(INDEX(GreenList_Week_51!$H:$H,MATCH(Lookup!$B20,Data!$B:$B,0)),"")</f>
        <v>Koper</v>
      </c>
    </row>
    <row r="30" spans="2:3">
      <c r="B30" s="7" t="str">
        <f>_xlfn.IFNA(INDEX(GreenList_Week_51!$E:$E,MATCH(Lookup!$B21,Data!$B:$B,0)),"")</f>
        <v>Busan</v>
      </c>
      <c r="C30" s="7" t="str">
        <f>_xlfn.IFNA(INDEX(GreenList_Week_51!$H:$H,MATCH(Lookup!$B21,Data!$B:$B,0)),"")</f>
        <v>Iskenderun</v>
      </c>
    </row>
    <row r="31" spans="2:3">
      <c r="B31" s="7" t="str">
        <f>_xlfn.IFNA(INDEX(GreenList_Week_51!$E:$E,MATCH(Lookup!$B22,Data!$B:$B,0)),"")</f>
        <v>Busan</v>
      </c>
      <c r="C31" s="7" t="str">
        <f>_xlfn.IFNA(INDEX(GreenList_Week_51!$H:$H,MATCH(Lookup!$B22,Data!$B:$B,0)),"")</f>
        <v>Mersin</v>
      </c>
    </row>
    <row r="32" spans="2:3">
      <c r="B32" s="7" t="str">
        <f>_xlfn.IFNA(INDEX(GreenList_Week_51!$E:$E,MATCH(Lookup!$B23,Data!$B:$B,0)),"")</f>
        <v>Gwangyang</v>
      </c>
      <c r="C32" s="7" t="str">
        <f>_xlfn.IFNA(INDEX(GreenList_Week_51!$H:$H,MATCH(Lookup!$B23,Data!$B:$B,0)),"")</f>
        <v>Aarhus</v>
      </c>
    </row>
    <row r="33" spans="2:3">
      <c r="B33" s="7" t="str">
        <f>_xlfn.IFNA(INDEX(GreenList_Week_51!$E:$E,MATCH(Lookup!$B24,Data!$B:$B,0)),"")</f>
        <v>Laem Chabang</v>
      </c>
      <c r="C33" s="7" t="str">
        <f>_xlfn.IFNA(INDEX(GreenList_Week_51!$H:$H,MATCH(Lookup!$B24,Data!$B:$B,0)),"")</f>
        <v>Koper</v>
      </c>
    </row>
    <row r="34" spans="2:3">
      <c r="B34" s="7" t="str">
        <f>_xlfn.IFNA(INDEX(GreenList_Week_51!$E:$E,MATCH(Lookup!$B25,Data!$B:$B,0)),"")</f>
        <v>Laem Chabang</v>
      </c>
      <c r="C34" s="7" t="str">
        <f>_xlfn.IFNA(INDEX(GreenList_Week_51!$H:$H,MATCH(Lookup!$B25,Data!$B:$B,0)),"")</f>
        <v>Aarhus</v>
      </c>
    </row>
    <row r="35" spans="2:3">
      <c r="B35" s="7" t="str">
        <f>_xlfn.IFNA(INDEX(GreenList_Week_51!$E:$E,MATCH(Lookup!$B26,Data!$B:$B,0)),"")</f>
        <v>Laem Chabang</v>
      </c>
      <c r="C35" s="7" t="str">
        <f>_xlfn.IFNA(INDEX(GreenList_Week_51!$H:$H,MATCH(Lookup!$B26,Data!$B:$B,0)),"")</f>
        <v>Gothenburg</v>
      </c>
    </row>
    <row r="36" spans="2:3">
      <c r="B36" s="7" t="str">
        <f>_xlfn.IFNA(INDEX(GreenList_Week_51!$E:$E,MATCH(Lookup!$B27,Data!$B:$B,0)),"")</f>
        <v>Port Klang</v>
      </c>
      <c r="C36" s="7" t="str">
        <f>_xlfn.IFNA(INDEX(GreenList_Week_51!$H:$H,MATCH(Lookup!$B27,Data!$B:$B,0)),"")</f>
        <v>Koper</v>
      </c>
    </row>
    <row r="37" spans="2:3">
      <c r="B37" s="7" t="str">
        <f>_xlfn.IFNA(INDEX(GreenList_Week_51!$E:$E,MATCH(Lookup!$B28,Data!$B:$B,0)),"")</f>
        <v>Port Klang</v>
      </c>
      <c r="C37" s="7" t="str">
        <f>_xlfn.IFNA(INDEX(GreenList_Week_51!$H:$H,MATCH(Lookup!$B28,Data!$B:$B,0)),"")</f>
        <v>Iskenderun</v>
      </c>
    </row>
    <row r="38" spans="2:3">
      <c r="B38" s="7" t="str">
        <f>_xlfn.IFNA(INDEX(GreenList_Week_51!$E:$E,MATCH(Lookup!$B29,Data!$B:$B,0)),"")</f>
        <v>Singapore</v>
      </c>
      <c r="C38" s="7" t="str">
        <f>_xlfn.IFNA(INDEX(GreenList_Week_51!$H:$H,MATCH(Lookup!$B29,Data!$B:$B,0)),"")</f>
        <v>Koper</v>
      </c>
    </row>
    <row r="39" spans="2:3">
      <c r="B39" s="7" t="str">
        <f>_xlfn.IFNA(INDEX(GreenList_Week_51!$E:$E,MATCH(Lookup!$B30,Data!$B:$B,0)),"")</f>
        <v>Tanjung Pelepas</v>
      </c>
      <c r="C39" s="7" t="str">
        <f>_xlfn.IFNA(INDEX(GreenList_Week_51!$H:$H,MATCH(Lookup!$B30,Data!$B:$B,0)),"")</f>
        <v>Aarhus</v>
      </c>
    </row>
    <row r="40" spans="2:3">
      <c r="B40" s="7" t="str">
        <f>_xlfn.IFNA(INDEX(GreenList_Week_51!$E:$E,MATCH(Lookup!$B31,Data!$B:$B,0)),"")</f>
        <v>Tanjung Pelepas</v>
      </c>
      <c r="C40" s="7" t="str">
        <f>_xlfn.IFNA(INDEX(GreenList_Week_51!$H:$H,MATCH(Lookup!$B31,Data!$B:$B,0)),"")</f>
        <v>Gothenburg</v>
      </c>
    </row>
    <row r="41" spans="2:3">
      <c r="B41" s="7" t="str">
        <f>_xlfn.IFNA(INDEX(GreenList_Week_51!$E:$E,MATCH(Lookup!$B32,Data!$B:$B,0)),"")</f>
        <v>Haiphong</v>
      </c>
      <c r="C41" s="7" t="str">
        <f>_xlfn.IFNA(INDEX(GreenList_Week_51!$H:$H,MATCH(Lookup!$B32,Data!$B:$B,0)),"")</f>
        <v>Southampton</v>
      </c>
    </row>
    <row r="42" spans="2:3">
      <c r="B42" s="7" t="str">
        <f>_xlfn.IFNA(INDEX(GreenList_Week_51!$E:$E,MATCH(Lookup!$B33,Data!$B:$B,0)),"")</f>
        <v>Ho Chi Minh City</v>
      </c>
      <c r="C42" s="7" t="str">
        <f>_xlfn.IFNA(INDEX(GreenList_Week_51!$H:$H,MATCH(Lookup!$B33,Data!$B:$B,0)),"")</f>
        <v>Alicante</v>
      </c>
    </row>
    <row r="43" spans="2:3">
      <c r="B43" s="7" t="str">
        <f>_xlfn.IFNA(INDEX(GreenList_Week_51!$E:$E,MATCH(Lookup!$B34,Data!$B:$B,0)),"")</f>
        <v>Sihanoukville</v>
      </c>
      <c r="C43" s="7" t="str">
        <f>_xlfn.IFNA(INDEX(GreenList_Week_51!$H:$H,MATCH(Lookup!$B34,Data!$B:$B,0)),"")</f>
        <v>Valencia</v>
      </c>
    </row>
    <row r="44" spans="2:3">
      <c r="B44" s="7" t="str">
        <f>_xlfn.IFNA(INDEX(GreenList_Week_51!$E:$E,MATCH(Lookup!$B35,Data!$B:$B,0)),"")</f>
        <v/>
      </c>
      <c r="C44" s="7" t="str">
        <f>_xlfn.IFNA(INDEX(GreenList_Week_51!$H:$H,MATCH(Lookup!$B35,Data!$B:$B,0)),"")</f>
        <v/>
      </c>
    </row>
    <row r="45" spans="2:3">
      <c r="B45" s="7" t="str">
        <f>_xlfn.IFNA(INDEX(GreenList_Week_51!$E:$E,MATCH(Lookup!$B36,Data!$B:$B,0)),"")</f>
        <v/>
      </c>
      <c r="C45" s="7" t="str">
        <f>_xlfn.IFNA(INDEX(GreenList_Week_51!$H:$H,MATCH(Lookup!$B36,Data!$B:$B,0)),"")</f>
        <v/>
      </c>
    </row>
    <row r="46" spans="2:3">
      <c r="B46" s="7" t="str">
        <f>_xlfn.IFNA(INDEX(GreenList_Week_51!$E:$E,MATCH(Lookup!$B37,Data!$B:$B,0)),"")</f>
        <v/>
      </c>
      <c r="C46" s="7" t="str">
        <f>_xlfn.IFNA(INDEX(GreenList_Week_51!$H:$H,MATCH(Lookup!$B37,Data!$B:$B,0)),"")</f>
        <v/>
      </c>
    </row>
    <row r="47" spans="2:3">
      <c r="B47" s="7" t="str">
        <f>_xlfn.IFNA(INDEX(GreenList_Week_51!$E:$E,MATCH(Lookup!$B38,Data!$B:$B,0)),"")</f>
        <v/>
      </c>
      <c r="C47" s="7" t="str">
        <f>_xlfn.IFNA(INDEX(GreenList_Week_51!$H:$H,MATCH(Lookup!$B38,Data!$B:$B,0)),"")</f>
        <v/>
      </c>
    </row>
    <row r="48" spans="2:3">
      <c r="B48" s="7" t="str">
        <f>_xlfn.IFNA(INDEX(GreenList_Week_51!$E:$E,MATCH(Lookup!$B39,Data!$B:$B,0)),"")</f>
        <v/>
      </c>
      <c r="C48" s="7" t="str">
        <f>_xlfn.IFNA(INDEX(GreenList_Week_51!$H:$H,MATCH(Lookup!$B39,Data!$B:$B,0)),"")</f>
        <v/>
      </c>
    </row>
    <row r="49" spans="2:3">
      <c r="B49" s="7" t="str">
        <f>_xlfn.IFNA(INDEX(GreenList_Week_51!$E:$E,MATCH(Lookup!$B40,Data!$B:$B,0)),"")</f>
        <v/>
      </c>
      <c r="C49" s="7" t="str">
        <f>_xlfn.IFNA(INDEX(GreenList_Week_51!$H:$H,MATCH(Lookup!$B40,Data!$B:$B,0)),"")</f>
        <v/>
      </c>
    </row>
    <row r="50" spans="2:3">
      <c r="B50" s="7" t="str">
        <f>_xlfn.IFNA(INDEX(GreenList_Week_51!$E:$E,MATCH(Lookup!$B41,Data!$B:$B,0)),"")</f>
        <v/>
      </c>
      <c r="C50" s="7" t="str">
        <f>_xlfn.IFNA(INDEX(GreenList_Week_51!$H:$H,MATCH(Lookup!$B41,Data!$B:$B,0)),"")</f>
        <v/>
      </c>
    </row>
    <row r="51" spans="2:3">
      <c r="B51" s="7" t="str">
        <f>_xlfn.IFNA(INDEX(GreenList_Week_51!$E:$E,MATCH(Lookup!$B42,Data!$B:$B,0)),"")</f>
        <v/>
      </c>
      <c r="C51" s="7" t="str">
        <f>_xlfn.IFNA(INDEX(GreenList_Week_51!$H:$H,MATCH(Lookup!$B42,Data!$B:$B,0)),"")</f>
        <v/>
      </c>
    </row>
    <row r="52" spans="2:3">
      <c r="B52" s="7" t="str">
        <f>_xlfn.IFNA(INDEX(GreenList_Week_51!$E:$E,MATCH(Lookup!$B43,Data!$B:$B,0)),"")</f>
        <v/>
      </c>
      <c r="C52" s="7" t="str">
        <f>_xlfn.IFNA(INDEX(GreenList_Week_51!$H:$H,MATCH(Lookup!$B43,Data!$B:$B,0)),"")</f>
        <v/>
      </c>
    </row>
    <row r="53" spans="2:3">
      <c r="B53" s="7" t="str">
        <f>_xlfn.IFNA(INDEX(GreenList_Week_51!$E:$E,MATCH(Lookup!$B44,Data!$B:$B,0)),"")</f>
        <v/>
      </c>
      <c r="C53" s="7" t="str">
        <f>_xlfn.IFNA(INDEX(GreenList_Week_51!$H:$H,MATCH(Lookup!$B44,Data!$B:$B,0)),"")</f>
        <v/>
      </c>
    </row>
    <row r="54" spans="2:3">
      <c r="B54" s="7" t="str">
        <f>_xlfn.IFNA(INDEX(GreenList_Week_51!$E:$E,MATCH(Lookup!$B45,Data!$B:$B,0)),"")</f>
        <v/>
      </c>
      <c r="C54" s="7" t="str">
        <f>_xlfn.IFNA(INDEX(GreenList_Week_51!$H:$H,MATCH(Lookup!$B45,Data!$B:$B,0)),"")</f>
        <v/>
      </c>
    </row>
    <row r="55" spans="2:3">
      <c r="B55" s="7" t="str">
        <f>_xlfn.IFNA(INDEX(GreenList_Week_51!$E:$E,MATCH(Lookup!$B46,Data!$B:$B,0)),"")</f>
        <v/>
      </c>
      <c r="C55" s="7" t="str">
        <f>_xlfn.IFNA(INDEX(GreenList_Week_51!$H:$H,MATCH(Lookup!$B46,Data!$B:$B,0)),"")</f>
        <v/>
      </c>
    </row>
    <row r="56" spans="2:3">
      <c r="B56" s="7" t="str">
        <f>_xlfn.IFNA(INDEX(GreenList_Week_51!$E:$E,MATCH(Lookup!$B47,Data!$B:$B,0)),"")</f>
        <v/>
      </c>
      <c r="C56" s="7" t="str">
        <f>_xlfn.IFNA(INDEX(GreenList_Week_51!$H:$H,MATCH(Lookup!$B47,Data!$B:$B,0)),"")</f>
        <v/>
      </c>
    </row>
    <row r="57" spans="2:3">
      <c r="B57" s="7" t="str">
        <f>_xlfn.IFNA(INDEX(GreenList_Week_51!$E:$E,MATCH(Lookup!$B48,Data!$B:$B,0)),"")</f>
        <v/>
      </c>
      <c r="C57" s="7" t="str">
        <f>_xlfn.IFNA(INDEX(GreenList_Week_51!$H:$H,MATCH(Lookup!$B48,Data!$B:$B,0)),"")</f>
        <v/>
      </c>
    </row>
    <row r="58" spans="2:3">
      <c r="B58" s="7" t="str">
        <f>_xlfn.IFNA(INDEX(GreenList_Week_51!$E:$E,MATCH(Lookup!$B49,Data!$B:$B,0)),"")</f>
        <v/>
      </c>
      <c r="C58" s="7" t="str">
        <f>_xlfn.IFNA(INDEX(GreenList_Week_51!$H:$H,MATCH(Lookup!$B49,Data!$B:$B,0)),"")</f>
        <v/>
      </c>
    </row>
    <row r="59" spans="2:3">
      <c r="B59" s="7" t="str">
        <f>_xlfn.IFNA(INDEX(GreenList_Week_51!$E:$E,MATCH(Lookup!$B50,Data!$B:$B,0)),"")</f>
        <v/>
      </c>
      <c r="C59" s="7" t="str">
        <f>_xlfn.IFNA(INDEX(GreenList_Week_51!$H:$H,MATCH(Lookup!$B50,Data!$B:$B,0)),"")</f>
        <v/>
      </c>
    </row>
    <row r="60" spans="2:3">
      <c r="B60" s="7" t="str">
        <f>_xlfn.IFNA(INDEX(GreenList_Week_51!$E:$E,MATCH(Lookup!$B51,Data!$B:$B,0)),"")</f>
        <v/>
      </c>
      <c r="C60" s="7" t="str">
        <f>_xlfn.IFNA(INDEX(GreenList_Week_51!$H:$H,MATCH(Lookup!$B51,Data!$B:$B,0)),"")</f>
        <v/>
      </c>
    </row>
    <row r="61" spans="2:3">
      <c r="B61" s="7" t="str">
        <f>_xlfn.IFNA(INDEX(GreenList_Week_51!$E:$E,MATCH(Lookup!$B52,Data!$B:$B,0)),"")</f>
        <v/>
      </c>
      <c r="C61" s="7" t="str">
        <f>_xlfn.IFNA(INDEX(GreenList_Week_51!$H:$H,MATCH(Lookup!$B52,Data!$B:$B,0)),"")</f>
        <v/>
      </c>
    </row>
    <row r="62" spans="2:3">
      <c r="B62" s="7" t="str">
        <f>_xlfn.IFNA(INDEX(GreenList_Week_51!$E:$E,MATCH(Lookup!$B53,Data!$B:$B,0)),"")</f>
        <v/>
      </c>
      <c r="C62" s="7" t="str">
        <f>_xlfn.IFNA(INDEX(GreenList_Week_51!$H:$H,MATCH(Lookup!$B53,Data!$B:$B,0)),"")</f>
        <v/>
      </c>
    </row>
    <row r="63" spans="2:3">
      <c r="B63" s="7" t="str">
        <f>_xlfn.IFNA(INDEX(GreenList_Week_51!$E:$E,MATCH(Lookup!$B54,Data!$B:$B,0)),"")</f>
        <v/>
      </c>
      <c r="C63" s="7" t="str">
        <f>_xlfn.IFNA(INDEX(GreenList_Week_51!$H:$H,MATCH(Lookup!$B54,Data!$B:$B,0)),"")</f>
        <v/>
      </c>
    </row>
    <row r="64" spans="2:3">
      <c r="B64" s="7" t="str">
        <f>_xlfn.IFNA(INDEX(GreenList_Week_51!$E:$E,MATCH(Lookup!$B55,Data!$B:$B,0)),"")</f>
        <v/>
      </c>
      <c r="C64" s="7" t="str">
        <f>_xlfn.IFNA(INDEX(GreenList_Week_51!$H:$H,MATCH(Lookup!$B55,Data!$B:$B,0)),"")</f>
        <v/>
      </c>
    </row>
    <row r="65" spans="2:3">
      <c r="B65" s="7" t="str">
        <f>_xlfn.IFNA(INDEX(GreenList_Week_51!$E:$E,MATCH(Lookup!$B56,Data!$B:$B,0)),"")</f>
        <v/>
      </c>
      <c r="C65" s="7" t="str">
        <f>_xlfn.IFNA(INDEX(GreenList_Week_51!$H:$H,MATCH(Lookup!$B56,Data!$B:$B,0)),"")</f>
        <v/>
      </c>
    </row>
    <row r="66" spans="2:3">
      <c r="B66" s="7" t="str">
        <f>_xlfn.IFNA(INDEX(GreenList_Week_51!$E:$E,MATCH(Lookup!$B57,Data!$B:$B,0)),"")</f>
        <v/>
      </c>
      <c r="C66" s="7" t="str">
        <f>_xlfn.IFNA(INDEX(GreenList_Week_51!$H:$H,MATCH(Lookup!$B57,Data!$B:$B,0)),"")</f>
        <v/>
      </c>
    </row>
    <row r="67" spans="2:3">
      <c r="B67" s="7" t="str">
        <f>_xlfn.IFNA(INDEX(GreenList_Week_51!$E:$E,MATCH(Lookup!$B58,Data!$B:$B,0)),"")</f>
        <v/>
      </c>
      <c r="C67" s="7" t="str">
        <f>_xlfn.IFNA(INDEX(GreenList_Week_51!$H:$H,MATCH(Lookup!$B58,Data!$B:$B,0)),"")</f>
        <v/>
      </c>
    </row>
    <row r="68" spans="2:3">
      <c r="B68" s="7" t="str">
        <f>_xlfn.IFNA(INDEX(GreenList_Week_51!$E:$E,MATCH(Lookup!$B59,Data!$B:$B,0)),"")</f>
        <v/>
      </c>
      <c r="C68" s="7" t="str">
        <f>_xlfn.IFNA(INDEX(GreenList_Week_51!$H:$H,MATCH(Lookup!$B59,Data!$B:$B,0)),"")</f>
        <v/>
      </c>
    </row>
    <row r="69" spans="2:3">
      <c r="B69" s="7" t="str">
        <f>_xlfn.IFNA(INDEX(GreenList_Week_51!$E:$E,MATCH(Lookup!$B60,Data!$B:$B,0)),"")</f>
        <v/>
      </c>
      <c r="C69" s="7" t="str">
        <f>_xlfn.IFNA(INDEX(GreenList_Week_51!$H:$H,MATCH(Lookup!$B60,Data!$B:$B,0)),"")</f>
        <v/>
      </c>
    </row>
    <row r="70" spans="2:3">
      <c r="B70" s="7" t="str">
        <f>_xlfn.IFNA(INDEX(GreenList_Week_51!$E:$E,MATCH(Lookup!$B61,Data!$B:$B,0)),"")</f>
        <v/>
      </c>
      <c r="C70" s="7" t="str">
        <f>_xlfn.IFNA(INDEX(GreenList_Week_51!$H:$H,MATCH(Lookup!$B61,Data!$B:$B,0)),"")</f>
        <v/>
      </c>
    </row>
    <row r="71" spans="2:3">
      <c r="B71" s="7" t="str">
        <f>_xlfn.IFNA(INDEX(GreenList_Week_51!$E:$E,MATCH(Lookup!$B62,Data!$B:$B,0)),"")</f>
        <v/>
      </c>
      <c r="C71" s="7" t="str">
        <f>_xlfn.IFNA(INDEX(GreenList_Week_51!$H:$H,MATCH(Lookup!$B62,Data!$B:$B,0)),"")</f>
        <v/>
      </c>
    </row>
    <row r="72" spans="2:3">
      <c r="B72" s="7" t="str">
        <f>_xlfn.IFNA(INDEX(GreenList_Week_51!$E:$E,MATCH(Lookup!$B63,Data!$B:$B,0)),"")</f>
        <v/>
      </c>
      <c r="C72" s="7" t="str">
        <f>_xlfn.IFNA(INDEX(GreenList_Week_51!$H:$H,MATCH(Lookup!$B63,Data!$B:$B,0)),"")</f>
        <v/>
      </c>
    </row>
    <row r="73" spans="2:3">
      <c r="B73" s="7" t="str">
        <f>_xlfn.IFNA(INDEX(GreenList_Week_51!$E:$E,MATCH(Lookup!$B64,Data!$B:$B,0)),"")</f>
        <v/>
      </c>
      <c r="C73" s="7" t="str">
        <f>_xlfn.IFNA(INDEX(GreenList_Week_51!$H:$H,MATCH(Lookup!$B64,Data!$B:$B,0)),"")</f>
        <v/>
      </c>
    </row>
    <row r="74" spans="2:3">
      <c r="B74" s="7" t="str">
        <f>_xlfn.IFNA(INDEX(GreenList_Week_51!$E:$E,MATCH(Lookup!$B65,Data!$B:$B,0)),"")</f>
        <v/>
      </c>
      <c r="C74" s="7" t="str">
        <f>_xlfn.IFNA(INDEX(GreenList_Week_51!$H:$H,MATCH(Lookup!$B65,Data!$B:$B,0)),"")</f>
        <v/>
      </c>
    </row>
    <row r="75" spans="2:3">
      <c r="B75" s="7" t="str">
        <f>_xlfn.IFNA(INDEX(GreenList_Week_51!$E:$E,MATCH(Lookup!$B66,Data!$B:$B,0)),"")</f>
        <v/>
      </c>
      <c r="C75" s="7" t="str">
        <f>_xlfn.IFNA(INDEX(GreenList_Week_51!$H:$H,MATCH(Lookup!$B66,Data!$B:$B,0)),"")</f>
        <v/>
      </c>
    </row>
    <row r="76" spans="2:3">
      <c r="B76" s="7" t="str">
        <f>_xlfn.IFNA(INDEX(GreenList_Week_51!$E:$E,MATCH(Lookup!$B67,Data!$B:$B,0)),"")</f>
        <v/>
      </c>
      <c r="C76" s="7" t="str">
        <f>_xlfn.IFNA(INDEX(GreenList_Week_51!$H:$H,MATCH(Lookup!$B67,Data!$B:$B,0)),"")</f>
        <v/>
      </c>
    </row>
    <row r="77" spans="2:3">
      <c r="B77" s="7" t="str">
        <f>_xlfn.IFNA(INDEX(GreenList_Week_51!$E:$E,MATCH(Lookup!$B68,Data!$B:$B,0)),"")</f>
        <v/>
      </c>
      <c r="C77" s="7" t="str">
        <f>_xlfn.IFNA(INDEX(GreenList_Week_51!$H:$H,MATCH(Lookup!$B68,Data!$B:$B,0)),"")</f>
        <v/>
      </c>
    </row>
    <row r="78" spans="2:3">
      <c r="B78" s="7" t="str">
        <f>_xlfn.IFNA(INDEX(GreenList_Week_51!$E:$E,MATCH(Lookup!$B69,Data!$B:$B,0)),"")</f>
        <v/>
      </c>
      <c r="C78" s="7" t="str">
        <f>_xlfn.IFNA(INDEX(GreenList_Week_51!$H:$H,MATCH(Lookup!$B69,Data!$B:$B,0)),"")</f>
        <v/>
      </c>
    </row>
    <row r="79" spans="2:3">
      <c r="B79" s="7" t="str">
        <f>_xlfn.IFNA(INDEX(GreenList_Week_51!$E:$E,MATCH(Lookup!$B70,Data!$B:$B,0)),"")</f>
        <v/>
      </c>
      <c r="C79" s="7" t="str">
        <f>_xlfn.IFNA(INDEX(GreenList_Week_51!$H:$H,MATCH(Lookup!$B70,Data!$B:$B,0)),"")</f>
        <v/>
      </c>
    </row>
    <row r="80" spans="2:3">
      <c r="B80" s="7" t="str">
        <f>_xlfn.IFNA(INDEX(GreenList_Week_51!$E:$E,MATCH(Lookup!$B71,Data!$B:$B,0)),"")</f>
        <v/>
      </c>
      <c r="C80" s="7" t="str">
        <f>_xlfn.IFNA(INDEX(GreenList_Week_51!$H:$H,MATCH(Lookup!$B71,Data!$B:$B,0)),"")</f>
        <v/>
      </c>
    </row>
    <row r="81" spans="2:3">
      <c r="B81" s="7" t="str">
        <f>_xlfn.IFNA(INDEX(GreenList_Week_51!$E:$E,MATCH(Lookup!$B72,Data!$B:$B,0)),"")</f>
        <v/>
      </c>
      <c r="C81" s="7" t="str">
        <f>_xlfn.IFNA(INDEX(GreenList_Week_51!$H:$H,MATCH(Lookup!$B72,Data!$B:$B,0)),"")</f>
        <v/>
      </c>
    </row>
    <row r="82" spans="2:3">
      <c r="B82" s="7" t="str">
        <f>_xlfn.IFNA(INDEX(GreenList_Week_51!$E:$E,MATCH(Lookup!$B73,Data!$B:$B,0)),"")</f>
        <v/>
      </c>
      <c r="C82" s="7" t="str">
        <f>_xlfn.IFNA(INDEX(GreenList_Week_51!$H:$H,MATCH(Lookup!$B73,Data!$B:$B,0)),"")</f>
        <v/>
      </c>
    </row>
    <row r="83" spans="2:3">
      <c r="B83" s="7" t="str">
        <f>_xlfn.IFNA(INDEX(GreenList_Week_51!$E:$E,MATCH(Lookup!$B74,Data!$B:$B,0)),"")</f>
        <v/>
      </c>
      <c r="C83" s="7" t="str">
        <f>_xlfn.IFNA(INDEX(GreenList_Week_51!$H:$H,MATCH(Lookup!$B74,Data!$B:$B,0)),"")</f>
        <v/>
      </c>
    </row>
    <row r="84" spans="2:3">
      <c r="B84" s="7" t="str">
        <f>_xlfn.IFNA(INDEX(GreenList_Week_51!$E:$E,MATCH(Lookup!$B75,Data!$B:$B,0)),"")</f>
        <v/>
      </c>
      <c r="C84" s="7" t="str">
        <f>_xlfn.IFNA(INDEX(GreenList_Week_51!$H:$H,MATCH(Lookup!$B75,Data!$B:$B,0)),"")</f>
        <v/>
      </c>
    </row>
    <row r="85" spans="2:3">
      <c r="B85" s="7" t="str">
        <f>_xlfn.IFNA(INDEX(GreenList_Week_51!$E:$E,MATCH(Lookup!$B76,Data!$B:$B,0)),"")</f>
        <v/>
      </c>
      <c r="C85" s="7" t="str">
        <f>_xlfn.IFNA(INDEX(GreenList_Week_51!$H:$H,MATCH(Lookup!$B76,Data!$B:$B,0)),"")</f>
        <v/>
      </c>
    </row>
    <row r="86" spans="2:3">
      <c r="B86" s="7" t="str">
        <f>_xlfn.IFNA(INDEX(GreenList_Week_51!$E:$E,MATCH(Lookup!$B77,Data!$B:$B,0)),"")</f>
        <v/>
      </c>
      <c r="C86" s="7" t="str">
        <f>_xlfn.IFNA(INDEX(GreenList_Week_51!$H:$H,MATCH(Lookup!$B77,Data!$B:$B,0)),"")</f>
        <v/>
      </c>
    </row>
    <row r="87" spans="2:3">
      <c r="B87" s="7" t="str">
        <f>_xlfn.IFNA(INDEX(GreenList_Week_51!$E:$E,MATCH(Lookup!$B78,Data!$B:$B,0)),"")</f>
        <v/>
      </c>
      <c r="C87" s="7" t="str">
        <f>_xlfn.IFNA(INDEX(GreenList_Week_51!$H:$H,MATCH(Lookup!$B78,Data!$B:$B,0)),"")</f>
        <v/>
      </c>
    </row>
    <row r="88" spans="2:3">
      <c r="B88" s="7" t="str">
        <f>_xlfn.IFNA(INDEX(GreenList_Week_51!$E:$E,MATCH(Lookup!$B79,Data!$B:$B,0)),"")</f>
        <v/>
      </c>
      <c r="C88" s="7" t="str">
        <f>_xlfn.IFNA(INDEX(GreenList_Week_51!$H:$H,MATCH(Lookup!$B79,Data!$B:$B,0)),"")</f>
        <v/>
      </c>
    </row>
    <row r="89" spans="2:3">
      <c r="B89" s="7" t="str">
        <f>_xlfn.IFNA(INDEX(GreenList_Week_51!$E:$E,MATCH(Lookup!$B80,Data!$B:$B,0)),"")</f>
        <v/>
      </c>
      <c r="C89" s="7" t="str">
        <f>_xlfn.IFNA(INDEX(GreenList_Week_51!$H:$H,MATCH(Lookup!$B80,Data!$B:$B,0)),"")</f>
        <v/>
      </c>
    </row>
    <row r="90" spans="2:3">
      <c r="B90" s="7" t="str">
        <f>_xlfn.IFNA(INDEX(GreenList_Week_51!$E:$E,MATCH(Lookup!$B81,Data!$B:$B,0)),"")</f>
        <v/>
      </c>
      <c r="C90" s="7" t="str">
        <f>_xlfn.IFNA(INDEX(GreenList_Week_51!$H:$H,MATCH(Lookup!$B81,Data!$B:$B,0)),"")</f>
        <v/>
      </c>
    </row>
    <row r="91" spans="2:3">
      <c r="B91" s="7" t="str">
        <f>_xlfn.IFNA(INDEX(GreenList_Week_51!$E:$E,MATCH(Lookup!$B82,Data!$B:$B,0)),"")</f>
        <v/>
      </c>
      <c r="C91" s="7" t="str">
        <f>_xlfn.IFNA(INDEX(GreenList_Week_51!$H:$H,MATCH(Lookup!$B82,Data!$B:$B,0)),"")</f>
        <v/>
      </c>
    </row>
    <row r="92" spans="2:3">
      <c r="B92" s="7" t="str">
        <f>_xlfn.IFNA(INDEX(GreenList_Week_51!$E:$E,MATCH(Lookup!$B83,Data!$B:$B,0)),"")</f>
        <v/>
      </c>
      <c r="C92" s="7" t="str">
        <f>_xlfn.IFNA(INDEX(GreenList_Week_51!$H:$H,MATCH(Lookup!$B83,Data!$B:$B,0)),"")</f>
        <v/>
      </c>
    </row>
    <row r="93" spans="2:3">
      <c r="B93" s="7" t="str">
        <f>_xlfn.IFNA(INDEX(GreenList_Week_51!$E:$E,MATCH(Lookup!$B84,Data!$B:$B,0)),"")</f>
        <v/>
      </c>
      <c r="C93" s="7" t="str">
        <f>_xlfn.IFNA(INDEX(GreenList_Week_51!$H:$H,MATCH(Lookup!$B84,Data!$B:$B,0)),"")</f>
        <v/>
      </c>
    </row>
    <row r="94" spans="2:3">
      <c r="B94" s="7" t="str">
        <f>_xlfn.IFNA(INDEX(GreenList_Week_51!$E:$E,MATCH(Lookup!$B85,Data!$B:$B,0)),"")</f>
        <v/>
      </c>
      <c r="C94" s="7" t="str">
        <f>_xlfn.IFNA(INDEX(GreenList_Week_51!$H:$H,MATCH(Lookup!$B85,Data!$B:$B,0)),"")</f>
        <v/>
      </c>
    </row>
    <row r="95" spans="2:3">
      <c r="B95" s="7" t="str">
        <f>_xlfn.IFNA(INDEX(GreenList_Week_51!$E:$E,MATCH(Lookup!$B86,Data!$B:$B,0)),"")</f>
        <v/>
      </c>
      <c r="C95" s="7" t="str">
        <f>_xlfn.IFNA(INDEX(GreenList_Week_51!$H:$H,MATCH(Lookup!$B86,Data!$B:$B,0)),"")</f>
        <v/>
      </c>
    </row>
    <row r="96" spans="2:3">
      <c r="B96" s="7" t="str">
        <f>_xlfn.IFNA(INDEX(GreenList_Week_51!$E:$E,MATCH(Lookup!$B87,Data!$B:$B,0)),"")</f>
        <v/>
      </c>
      <c r="C96" s="7" t="str">
        <f>_xlfn.IFNA(INDEX(GreenList_Week_51!$H:$H,MATCH(Lookup!$B87,Data!$B:$B,0)),"")</f>
        <v/>
      </c>
    </row>
    <row r="97" spans="2:3">
      <c r="B97" s="7" t="str">
        <f>_xlfn.IFNA(INDEX(GreenList_Week_51!$E:$E,MATCH(Lookup!$B88,Data!$B:$B,0)),"")</f>
        <v/>
      </c>
      <c r="C97" s="7" t="str">
        <f>_xlfn.IFNA(INDEX(GreenList_Week_51!$H:$H,MATCH(Lookup!$B88,Data!$B:$B,0)),"")</f>
        <v/>
      </c>
    </row>
    <row r="98" spans="2:3">
      <c r="B98" s="7" t="str">
        <f>_xlfn.IFNA(INDEX(GreenList_Week_51!$E:$E,MATCH(Lookup!$B89,Data!$B:$B,0)),"")</f>
        <v/>
      </c>
      <c r="C98" s="7" t="str">
        <f>_xlfn.IFNA(INDEX(GreenList_Week_51!$H:$H,MATCH(Lookup!$B89,Data!$B:$B,0)),"")</f>
        <v/>
      </c>
    </row>
    <row r="99" spans="2:3">
      <c r="B99" s="7" t="str">
        <f>_xlfn.IFNA(INDEX(GreenList_Week_51!$E:$E,MATCH(Lookup!$B90,Data!$B:$B,0)),"")</f>
        <v/>
      </c>
      <c r="C99" s="7" t="str">
        <f>_xlfn.IFNA(INDEX(GreenList_Week_51!$H:$H,MATCH(Lookup!$B90,Data!$B:$B,0)),"")</f>
        <v/>
      </c>
    </row>
    <row r="100" spans="2:3">
      <c r="B100" s="7" t="str">
        <f>_xlfn.IFNA(INDEX(GreenList_Week_51!$E:$E,MATCH(Lookup!$B91,Data!$B:$B,0)),"")</f>
        <v/>
      </c>
      <c r="C100" s="7" t="str">
        <f>_xlfn.IFNA(INDEX(GreenList_Week_51!$H:$H,MATCH(Lookup!$B91,Data!$B:$B,0)),"")</f>
        <v/>
      </c>
    </row>
    <row r="101" spans="2:3">
      <c r="B101" s="7" t="str">
        <f>_xlfn.IFNA(INDEX(GreenList_Week_51!$E:$E,MATCH(Lookup!$B92,Data!$B:$B,0)),"")</f>
        <v/>
      </c>
      <c r="C101" s="7" t="str">
        <f>_xlfn.IFNA(INDEX(GreenList_Week_51!$H:$H,MATCH(Lookup!$B92,Data!$B:$B,0)),"")</f>
        <v/>
      </c>
    </row>
    <row r="102" spans="2:3">
      <c r="B102" s="7" t="str">
        <f>_xlfn.IFNA(INDEX(GreenList_Week_51!$E:$E,MATCH(Lookup!$B93,Data!$B:$B,0)),"")</f>
        <v/>
      </c>
      <c r="C102" s="7" t="str">
        <f>_xlfn.IFNA(INDEX(GreenList_Week_51!$H:$H,MATCH(Lookup!$B93,Data!$B:$B,0)),"")</f>
        <v/>
      </c>
    </row>
    <row r="103" spans="2:3">
      <c r="B103" s="7" t="str">
        <f>_xlfn.IFNA(INDEX(GreenList_Week_51!$E:$E,MATCH(Lookup!$B94,Data!$B:$B,0)),"")</f>
        <v/>
      </c>
      <c r="C103" s="7" t="str">
        <f>_xlfn.IFNA(INDEX(GreenList_Week_51!$H:$H,MATCH(Lookup!$B94,Data!$B:$B,0)),"")</f>
        <v/>
      </c>
    </row>
    <row r="104" spans="2:3">
      <c r="B104" s="7" t="str">
        <f>_xlfn.IFNA(INDEX(GreenList_Week_51!$E:$E,MATCH(Lookup!$B95,Data!$B:$B,0)),"")</f>
        <v/>
      </c>
      <c r="C104" s="7" t="str">
        <f>_xlfn.IFNA(INDEX(GreenList_Week_51!$H:$H,MATCH(Lookup!$B95,Data!$B:$B,0)),"")</f>
        <v/>
      </c>
    </row>
    <row r="105" spans="2:3">
      <c r="B105" s="7" t="str">
        <f>_xlfn.IFNA(INDEX(GreenList_Week_51!$E:$E,MATCH(Lookup!$B96,Data!$B:$B,0)),"")</f>
        <v/>
      </c>
      <c r="C105" s="7" t="str">
        <f>_xlfn.IFNA(INDEX(GreenList_Week_51!$H:$H,MATCH(Lookup!$B96,Data!$B:$B,0)),"")</f>
        <v/>
      </c>
    </row>
    <row r="106" spans="2:3">
      <c r="B106" s="7" t="str">
        <f>_xlfn.IFNA(INDEX(GreenList_Week_51!$E:$E,MATCH(Lookup!$B97,Data!$B:$B,0)),"")</f>
        <v/>
      </c>
      <c r="C106" s="7" t="str">
        <f>_xlfn.IFNA(INDEX(GreenList_Week_51!$H:$H,MATCH(Lookup!$B97,Data!$B:$B,0)),"")</f>
        <v/>
      </c>
    </row>
    <row r="107" spans="2:3">
      <c r="B107" s="7" t="str">
        <f>_xlfn.IFNA(INDEX(GreenList_Week_51!$E:$E,MATCH(Lookup!$B98,Data!$B:$B,0)),"")</f>
        <v/>
      </c>
      <c r="C107" s="7" t="str">
        <f>_xlfn.IFNA(INDEX(GreenList_Week_51!$H:$H,MATCH(Lookup!$B98,Data!$B:$B,0)),"")</f>
        <v/>
      </c>
    </row>
    <row r="108" spans="2:3">
      <c r="B108" s="7" t="str">
        <f>_xlfn.IFNA(INDEX(GreenList_Week_51!$E:$E,MATCH(Lookup!$B99,Data!$B:$B,0)),"")</f>
        <v/>
      </c>
      <c r="C108" s="7" t="str">
        <f>_xlfn.IFNA(INDEX(GreenList_Week_51!$H:$H,MATCH(Lookup!$B99,Data!$B:$B,0)),"")</f>
        <v/>
      </c>
    </row>
    <row r="109" spans="2:3">
      <c r="B109" s="7" t="str">
        <f>_xlfn.IFNA(INDEX(GreenList_Week_51!$E:$E,MATCH(Lookup!$B100,Data!$B:$B,0)),"")</f>
        <v/>
      </c>
      <c r="C109" s="7" t="str">
        <f>_xlfn.IFNA(INDEX(GreenList_Week_51!$H:$H,MATCH(Lookup!$B100,Data!$B:$B,0)),"")</f>
        <v/>
      </c>
    </row>
    <row r="110" spans="2:3">
      <c r="B110" s="7" t="str">
        <f>_xlfn.IFNA(INDEX(GreenList_Week_51!$E:$E,MATCH(Lookup!$B101,Data!$B:$B,0)),"")</f>
        <v/>
      </c>
      <c r="C110" s="7" t="str">
        <f>_xlfn.IFNA(INDEX(GreenList_Week_51!$H:$H,MATCH(Lookup!$B101,Data!$B:$B,0)),"")</f>
        <v/>
      </c>
    </row>
    <row r="111" spans="2:3">
      <c r="B111" s="7" t="str">
        <f>_xlfn.IFNA(INDEX(GreenList_Week_51!$E:$E,MATCH(Lookup!$B102,Data!$B:$B,0)),"")</f>
        <v/>
      </c>
      <c r="C111" s="7" t="str">
        <f>_xlfn.IFNA(INDEX(GreenList_Week_51!$H:$H,MATCH(Lookup!$B102,Data!$B:$B,0)),"")</f>
        <v/>
      </c>
    </row>
    <row r="112" spans="2:3">
      <c r="B112" s="7" t="str">
        <f>_xlfn.IFNA(INDEX(GreenList_Week_51!$E:$E,MATCH(Lookup!$B103,Data!$B:$B,0)),"")</f>
        <v/>
      </c>
      <c r="C112" s="7" t="str">
        <f>_xlfn.IFNA(INDEX(GreenList_Week_51!$H:$H,MATCH(Lookup!$B103,Data!$B:$B,0)),"")</f>
        <v/>
      </c>
    </row>
    <row r="113" spans="2:3">
      <c r="B113" s="7" t="str">
        <f>_xlfn.IFNA(INDEX(GreenList_Week_51!$E:$E,MATCH(Lookup!$B104,Data!$B:$B,0)),"")</f>
        <v/>
      </c>
      <c r="C113" s="7" t="str">
        <f>_xlfn.IFNA(INDEX(GreenList_Week_51!$H:$H,MATCH(Lookup!$B104,Data!$B:$B,0)),"")</f>
        <v/>
      </c>
    </row>
    <row r="114" spans="2:3">
      <c r="B114" s="7" t="str">
        <f>_xlfn.IFNA(INDEX(GreenList_Week_51!$E:$E,MATCH(Lookup!$B105,Data!$B:$B,0)),"")</f>
        <v/>
      </c>
      <c r="C114" s="7" t="str">
        <f>_xlfn.IFNA(INDEX(GreenList_Week_51!$H:$H,MATCH(Lookup!$B105,Data!$B:$B,0)),"")</f>
        <v/>
      </c>
    </row>
    <row r="115" spans="2:3">
      <c r="B115" s="7" t="str">
        <f>_xlfn.IFNA(INDEX(GreenList_Week_51!$E:$E,MATCH(Lookup!$B106,Data!$B:$B,0)),"")</f>
        <v/>
      </c>
      <c r="C115" s="7" t="str">
        <f>_xlfn.IFNA(INDEX(GreenList_Week_51!$H:$H,MATCH(Lookup!$B106,Data!$B:$B,0)),"")</f>
        <v/>
      </c>
    </row>
    <row r="116" spans="2:3">
      <c r="B116" s="7" t="str">
        <f>_xlfn.IFNA(INDEX(GreenList_Week_51!$E:$E,MATCH(Lookup!$B107,Data!$B:$B,0)),"")</f>
        <v/>
      </c>
      <c r="C116" s="7" t="str">
        <f>_xlfn.IFNA(INDEX(GreenList_Week_51!$H:$H,MATCH(Lookup!$B107,Data!$B:$B,0)),"")</f>
        <v/>
      </c>
    </row>
    <row r="117" spans="2:3">
      <c r="B117" s="7" t="str">
        <f>_xlfn.IFNA(INDEX(GreenList_Week_51!$E:$E,MATCH(Lookup!$B108,Data!$B:$B,0)),"")</f>
        <v/>
      </c>
      <c r="C117" s="7" t="str">
        <f>_xlfn.IFNA(INDEX(GreenList_Week_51!$H:$H,MATCH(Lookup!$B108,Data!$B:$B,0)),"")</f>
        <v/>
      </c>
    </row>
    <row r="118" spans="2:3">
      <c r="B118" s="7" t="str">
        <f>_xlfn.IFNA(INDEX(GreenList_Week_51!$E:$E,MATCH(Lookup!$B109,Data!$B:$B,0)),"")</f>
        <v/>
      </c>
      <c r="C118" s="7" t="str">
        <f>_xlfn.IFNA(INDEX(GreenList_Week_51!$H:$H,MATCH(Lookup!$B109,Data!$B:$B,0)),"")</f>
        <v/>
      </c>
    </row>
    <row r="119" spans="2:3">
      <c r="B119" s="7" t="str">
        <f>_xlfn.IFNA(INDEX(GreenList_Week_51!$E:$E,MATCH(Lookup!$B110,Data!$B:$B,0)),"")</f>
        <v/>
      </c>
      <c r="C119" s="7" t="str">
        <f>_xlfn.IFNA(INDEX(GreenList_Week_51!$H:$H,MATCH(Lookup!$B110,Data!$B:$B,0)),"")</f>
        <v/>
      </c>
    </row>
    <row r="120" spans="2:3">
      <c r="B120" s="7" t="str">
        <f>_xlfn.IFNA(INDEX(GreenList_Week_51!$E:$E,MATCH(Lookup!$B111,Data!$B:$B,0)),"")</f>
        <v/>
      </c>
      <c r="C120" s="7" t="str">
        <f>_xlfn.IFNA(INDEX(GreenList_Week_51!$H:$H,MATCH(Lookup!$B111,Data!$B:$B,0)),"")</f>
        <v/>
      </c>
    </row>
    <row r="121" spans="2:3">
      <c r="B121" s="7" t="str">
        <f>_xlfn.IFNA(INDEX(GreenList_Week_51!$E:$E,MATCH(Lookup!$B112,Data!$B:$B,0)),"")</f>
        <v/>
      </c>
      <c r="C121" s="7" t="str">
        <f>_xlfn.IFNA(INDEX(GreenList_Week_51!$H:$H,MATCH(Lookup!$B112,Data!$B:$B,0)),"")</f>
        <v/>
      </c>
    </row>
    <row r="122" spans="2:3">
      <c r="B122" s="7" t="str">
        <f>_xlfn.IFNA(INDEX(GreenList_Week_51!$E:$E,MATCH(Lookup!$B113,Data!$B:$B,0)),"")</f>
        <v/>
      </c>
      <c r="C122" s="7" t="str">
        <f>_xlfn.IFNA(INDEX(GreenList_Week_51!$H:$H,MATCH(Lookup!$B113,Data!$B:$B,0)),"")</f>
        <v/>
      </c>
    </row>
    <row r="123" spans="2:3">
      <c r="B123" s="7" t="str">
        <f>_xlfn.IFNA(INDEX(GreenList_Week_51!$E:$E,MATCH(Lookup!$B114,Data!$B:$B,0)),"")</f>
        <v/>
      </c>
      <c r="C123" s="7" t="str">
        <f>_xlfn.IFNA(INDEX(GreenList_Week_51!$H:$H,MATCH(Lookup!$B114,Data!$B:$B,0)),"")</f>
        <v/>
      </c>
    </row>
    <row r="124" spans="2:3">
      <c r="B124" s="7" t="str">
        <f>_xlfn.IFNA(INDEX(GreenList_Week_51!$E:$E,MATCH(Lookup!$B115,Data!$B:$B,0)),"")</f>
        <v/>
      </c>
      <c r="C124" s="7" t="str">
        <f>_xlfn.IFNA(INDEX(GreenList_Week_51!$H:$H,MATCH(Lookup!$B115,Data!$B:$B,0)),"")</f>
        <v/>
      </c>
    </row>
    <row r="125" spans="2:3">
      <c r="B125" s="7" t="str">
        <f>_xlfn.IFNA(INDEX(GreenList_Week_51!$E:$E,MATCH(Lookup!$B116,Data!$B:$B,0)),"")</f>
        <v/>
      </c>
      <c r="C125" s="7" t="str">
        <f>_xlfn.IFNA(INDEX(GreenList_Week_51!$H:$H,MATCH(Lookup!$B116,Data!$B:$B,0)),"")</f>
        <v/>
      </c>
    </row>
    <row r="126" spans="2:3">
      <c r="B126" s="7" t="str">
        <f>_xlfn.IFNA(INDEX(GreenList_Week_51!$E:$E,MATCH(Lookup!$B117,Data!$B:$B,0)),"")</f>
        <v/>
      </c>
      <c r="C126" s="7" t="str">
        <f>_xlfn.IFNA(INDEX(GreenList_Week_51!$H:$H,MATCH(Lookup!$B117,Data!$B:$B,0)),"")</f>
        <v/>
      </c>
    </row>
    <row r="127" spans="2:3">
      <c r="B127" s="7" t="str">
        <f>_xlfn.IFNA(INDEX(GreenList_Week_51!$E:$E,MATCH(Lookup!$B118,Data!$B:$B,0)),"")</f>
        <v/>
      </c>
      <c r="C127" s="7" t="str">
        <f>_xlfn.IFNA(INDEX(GreenList_Week_51!$H:$H,MATCH(Lookup!$B118,Data!$B:$B,0)),"")</f>
        <v/>
      </c>
    </row>
    <row r="128" spans="2:3">
      <c r="B128" s="7" t="str">
        <f>_xlfn.IFNA(INDEX(GreenList_Week_51!$E:$E,MATCH(Lookup!$B119,Data!$B:$B,0)),"")</f>
        <v/>
      </c>
      <c r="C128" s="7" t="str">
        <f>_xlfn.IFNA(INDEX(GreenList_Week_51!$H:$H,MATCH(Lookup!$B119,Data!$B:$B,0)),"")</f>
        <v/>
      </c>
    </row>
    <row r="129" spans="2:3">
      <c r="B129" s="7" t="str">
        <f>_xlfn.IFNA(INDEX(GreenList_Week_51!$E:$E,MATCH(Lookup!$B120,Data!$B:$B,0)),"")</f>
        <v/>
      </c>
      <c r="C129" s="7" t="str">
        <f>_xlfn.IFNA(INDEX(GreenList_Week_51!$H:$H,MATCH(Lookup!$B120,Data!$B:$B,0)),"")</f>
        <v/>
      </c>
    </row>
    <row r="130" spans="2:3">
      <c r="B130" s="7" t="str">
        <f>_xlfn.IFNA(INDEX(GreenList_Week_51!$E:$E,MATCH(Lookup!$B121,Data!$B:$B,0)),"")</f>
        <v/>
      </c>
      <c r="C130" s="7" t="str">
        <f>_xlfn.IFNA(INDEX(GreenList_Week_51!$H:$H,MATCH(Lookup!$B121,Data!$B:$B,0)),"")</f>
        <v/>
      </c>
    </row>
    <row r="131" spans="2:3">
      <c r="B131" s="7" t="str">
        <f>_xlfn.IFNA(INDEX(GreenList_Week_51!$E:$E,MATCH(Lookup!$B122,Data!$B:$B,0)),"")</f>
        <v/>
      </c>
      <c r="C131" s="7" t="str">
        <f>_xlfn.IFNA(INDEX(GreenList_Week_51!$H:$H,MATCH(Lookup!$B122,Data!$B:$B,0)),"")</f>
        <v/>
      </c>
    </row>
    <row r="132" spans="2:3">
      <c r="B132" s="7" t="str">
        <f>_xlfn.IFNA(INDEX(GreenList_Week_51!$E:$E,MATCH(Lookup!$B123,Data!$B:$B,0)),"")</f>
        <v/>
      </c>
      <c r="C132" s="7" t="str">
        <f>_xlfn.IFNA(INDEX(GreenList_Week_51!$H:$H,MATCH(Lookup!$B123,Data!$B:$B,0)),"")</f>
        <v/>
      </c>
    </row>
    <row r="133" spans="2:3">
      <c r="B133" s="7" t="str">
        <f>_xlfn.IFNA(INDEX(GreenList_Week_51!$E:$E,MATCH(Lookup!$B124,Data!$B:$B,0)),"")</f>
        <v/>
      </c>
      <c r="C133" s="7" t="str">
        <f>_xlfn.IFNA(INDEX(GreenList_Week_51!$H:$H,MATCH(Lookup!$B124,Data!$B:$B,0)),"")</f>
        <v/>
      </c>
    </row>
    <row r="134" spans="2:3">
      <c r="B134" s="7" t="str">
        <f>_xlfn.IFNA(INDEX(GreenList_Week_51!$E:$E,MATCH(Lookup!$B125,Data!$B:$B,0)),"")</f>
        <v/>
      </c>
      <c r="C134" s="7" t="str">
        <f>_xlfn.IFNA(INDEX(GreenList_Week_51!$H:$H,MATCH(Lookup!$B125,Data!$B:$B,0)),"")</f>
        <v/>
      </c>
    </row>
    <row r="135" spans="2:3">
      <c r="B135" s="7" t="str">
        <f>_xlfn.IFNA(INDEX(GreenList_Week_51!$E:$E,MATCH(Lookup!$B126,Data!$B:$B,0)),"")</f>
        <v/>
      </c>
      <c r="C135" s="7" t="str">
        <f>_xlfn.IFNA(INDEX(GreenList_Week_51!$H:$H,MATCH(Lookup!$B126,Data!$B:$B,0)),"")</f>
        <v/>
      </c>
    </row>
    <row r="136" spans="2:3">
      <c r="B136" s="7" t="str">
        <f>_xlfn.IFNA(INDEX(GreenList_Week_51!$E:$E,MATCH(Lookup!$B127,Data!$B:$B,0)),"")</f>
        <v/>
      </c>
      <c r="C136" s="7" t="str">
        <f>_xlfn.IFNA(INDEX(GreenList_Week_51!$H:$H,MATCH(Lookup!$B127,Data!$B:$B,0)),"")</f>
        <v/>
      </c>
    </row>
    <row r="137" spans="2:3">
      <c r="B137" s="7" t="str">
        <f>_xlfn.IFNA(INDEX(GreenList_Week_51!$E:$E,MATCH(Lookup!$B128,Data!$B:$B,0)),"")</f>
        <v/>
      </c>
      <c r="C137" s="7" t="str">
        <f>_xlfn.IFNA(INDEX(GreenList_Week_51!$H:$H,MATCH(Lookup!$B128,Data!$B:$B,0)),"")</f>
        <v/>
      </c>
    </row>
    <row r="138" spans="2:3">
      <c r="B138" s="7" t="str">
        <f>_xlfn.IFNA(INDEX(GreenList_Week_51!$E:$E,MATCH(Lookup!$B129,Data!$B:$B,0)),"")</f>
        <v/>
      </c>
      <c r="C138" s="7" t="str">
        <f>_xlfn.IFNA(INDEX(GreenList_Week_51!$H:$H,MATCH(Lookup!$B129,Data!$B:$B,0)),"")</f>
        <v/>
      </c>
    </row>
    <row r="139" spans="2:3">
      <c r="B139" s="7" t="str">
        <f>_xlfn.IFNA(INDEX(GreenList_Week_51!$E:$E,MATCH(Lookup!$B130,Data!$B:$B,0)),"")</f>
        <v/>
      </c>
      <c r="C139" s="7" t="str">
        <f>_xlfn.IFNA(INDEX(GreenList_Week_51!$H:$H,MATCH(Lookup!$B130,Data!$B:$B,0)),"")</f>
        <v/>
      </c>
    </row>
    <row r="140" spans="2:3">
      <c r="B140" s="7" t="str">
        <f>_xlfn.IFNA(INDEX(GreenList_Week_51!$E:$E,MATCH(Lookup!$B131,Data!$B:$B,0)),"")</f>
        <v/>
      </c>
      <c r="C140" s="7" t="str">
        <f>_xlfn.IFNA(INDEX(GreenList_Week_51!$H:$H,MATCH(Lookup!$B131,Data!$B:$B,0)),"")</f>
        <v/>
      </c>
    </row>
    <row r="141" spans="2:3">
      <c r="B141" s="7" t="str">
        <f>_xlfn.IFNA(INDEX(GreenList_Week_51!$E:$E,MATCH(Lookup!$B132,Data!$B:$B,0)),"")</f>
        <v/>
      </c>
      <c r="C141" s="7" t="str">
        <f>_xlfn.IFNA(INDEX(GreenList_Week_51!$H:$H,MATCH(Lookup!$B132,Data!$B:$B,0)),"")</f>
        <v/>
      </c>
    </row>
    <row r="142" spans="2:3">
      <c r="B142" s="7" t="str">
        <f>_xlfn.IFNA(INDEX(GreenList_Week_51!$E:$E,MATCH(Lookup!$B133,Data!$B:$B,0)),"")</f>
        <v/>
      </c>
      <c r="C142" s="7" t="str">
        <f>_xlfn.IFNA(INDEX(GreenList_Week_51!$H:$H,MATCH(Lookup!$B133,Data!$B:$B,0)),"")</f>
        <v/>
      </c>
    </row>
    <row r="143" spans="2:3">
      <c r="B143" s="7" t="str">
        <f>_xlfn.IFNA(INDEX(GreenList_Week_51!$E:$E,MATCH(Lookup!$B134,Data!$B:$B,0)),"")</f>
        <v/>
      </c>
      <c r="C143" s="7" t="str">
        <f>_xlfn.IFNA(INDEX(GreenList_Week_51!$H:$H,MATCH(Lookup!$B134,Data!$B:$B,0)),"")</f>
        <v/>
      </c>
    </row>
    <row r="144" spans="2:3">
      <c r="B144" s="7" t="str">
        <f>_xlfn.IFNA(INDEX(GreenList_Week_51!$E:$E,MATCH(Lookup!$B135,Data!$B:$B,0)),"")</f>
        <v/>
      </c>
      <c r="C144" s="7" t="str">
        <f>_xlfn.IFNA(INDEX(GreenList_Week_51!$H:$H,MATCH(Lookup!$B135,Data!$B:$B,0)),"")</f>
        <v/>
      </c>
    </row>
    <row r="145" spans="2:3">
      <c r="B145" s="7" t="str">
        <f>_xlfn.IFNA(INDEX(GreenList_Week_51!$E:$E,MATCH(Lookup!$B136,Data!$B:$B,0)),"")</f>
        <v/>
      </c>
      <c r="C145" s="7" t="str">
        <f>_xlfn.IFNA(INDEX(GreenList_Week_51!$H:$H,MATCH(Lookup!$B136,Data!$B:$B,0)),"")</f>
        <v/>
      </c>
    </row>
    <row r="146" spans="2:3">
      <c r="B146" s="7" t="str">
        <f>_xlfn.IFNA(INDEX(GreenList_Week_51!$E:$E,MATCH(Lookup!$B137,Data!$B:$B,0)),"")</f>
        <v/>
      </c>
      <c r="C146" s="7" t="str">
        <f>_xlfn.IFNA(INDEX(GreenList_Week_51!$H:$H,MATCH(Lookup!$B137,Data!$B:$B,0)),"")</f>
        <v/>
      </c>
    </row>
    <row r="147" spans="2:3">
      <c r="B147" s="7" t="str">
        <f>_xlfn.IFNA(INDEX(GreenList_Week_51!$E:$E,MATCH(Lookup!$B138,Data!$B:$B,0)),"")</f>
        <v/>
      </c>
      <c r="C147" s="7" t="str">
        <f>_xlfn.IFNA(INDEX(GreenList_Week_51!$H:$H,MATCH(Lookup!$B138,Data!$B:$B,0)),"")</f>
        <v/>
      </c>
    </row>
    <row r="148" spans="2:3">
      <c r="B148" s="7" t="str">
        <f>_xlfn.IFNA(INDEX(GreenList_Week_51!$E:$E,MATCH(Lookup!$B139,Data!$B:$B,0)),"")</f>
        <v/>
      </c>
      <c r="C148" s="7" t="str">
        <f>_xlfn.IFNA(INDEX(GreenList_Week_51!$H:$H,MATCH(Lookup!$B139,Data!$B:$B,0)),"")</f>
        <v/>
      </c>
    </row>
    <row r="149" spans="2:3">
      <c r="B149" s="7" t="str">
        <f>_xlfn.IFNA(INDEX(GreenList_Week_51!$E:$E,MATCH(Lookup!$B140,Data!$B:$B,0)),"")</f>
        <v/>
      </c>
      <c r="C149" s="7" t="str">
        <f>_xlfn.IFNA(INDEX(GreenList_Week_51!$H:$H,MATCH(Lookup!$B140,Data!$B:$B,0)),"")</f>
        <v/>
      </c>
    </row>
    <row r="150" spans="2:3">
      <c r="B150" s="7" t="str">
        <f>_xlfn.IFNA(INDEX(GreenList_Week_51!$E:$E,MATCH(Lookup!$B141,Data!$B:$B,0)),"")</f>
        <v/>
      </c>
      <c r="C150" s="7" t="str">
        <f>_xlfn.IFNA(INDEX(GreenList_Week_51!$H:$H,MATCH(Lookup!$B141,Data!$B:$B,0)),"")</f>
        <v/>
      </c>
    </row>
    <row r="151" spans="2:3">
      <c r="B151" s="7" t="str">
        <f>_xlfn.IFNA(INDEX(GreenList_Week_51!$E:$E,MATCH(Lookup!$B142,Data!$B:$B,0)),"")</f>
        <v/>
      </c>
      <c r="C151" s="7" t="str">
        <f>_xlfn.IFNA(INDEX(GreenList_Week_51!$H:$H,MATCH(Lookup!$B142,Data!$B:$B,0)),"")</f>
        <v/>
      </c>
    </row>
    <row r="152" spans="2:3">
      <c r="B152" s="7" t="str">
        <f>_xlfn.IFNA(INDEX(GreenList_Week_51!$E:$E,MATCH(Lookup!$B143,Data!$B:$B,0)),"")</f>
        <v/>
      </c>
      <c r="C152" s="7" t="str">
        <f>_xlfn.IFNA(INDEX(GreenList_Week_51!$H:$H,MATCH(Lookup!$B143,Data!$B:$B,0)),"")</f>
        <v/>
      </c>
    </row>
    <row r="153" spans="2:3">
      <c r="B153" s="7" t="str">
        <f>_xlfn.IFNA(INDEX(GreenList_Week_51!$E:$E,MATCH(Lookup!$B144,Data!$B:$B,0)),"")</f>
        <v/>
      </c>
      <c r="C153" s="7" t="str">
        <f>_xlfn.IFNA(INDEX(GreenList_Week_51!$H:$H,MATCH(Lookup!$B144,Data!$B:$B,0)),"")</f>
        <v/>
      </c>
    </row>
    <row r="154" spans="2:3">
      <c r="B154" s="7" t="str">
        <f>_xlfn.IFNA(INDEX(GreenList_Week_51!$E:$E,MATCH(Lookup!$B145,Data!$B:$B,0)),"")</f>
        <v/>
      </c>
      <c r="C154" s="7" t="str">
        <f>_xlfn.IFNA(INDEX(GreenList_Week_51!$H:$H,MATCH(Lookup!$B145,Data!$B:$B,0)),"")</f>
        <v/>
      </c>
    </row>
    <row r="155" spans="2:3">
      <c r="B155" s="7" t="str">
        <f>_xlfn.IFNA(INDEX(GreenList_Week_51!$E:$E,MATCH(Lookup!$B146,Data!$B:$B,0)),"")</f>
        <v/>
      </c>
      <c r="C155" s="7" t="str">
        <f>_xlfn.IFNA(INDEX(GreenList_Week_51!$H:$H,MATCH(Lookup!$B146,Data!$B:$B,0)),"")</f>
        <v/>
      </c>
    </row>
    <row r="156" spans="2:3">
      <c r="B156" s="7" t="str">
        <f>_xlfn.IFNA(INDEX(GreenList_Week_51!$E:$E,MATCH(Lookup!$B147,Data!$B:$B,0)),"")</f>
        <v/>
      </c>
      <c r="C156" s="7" t="str">
        <f>_xlfn.IFNA(INDEX(GreenList_Week_51!$H:$H,MATCH(Lookup!$B147,Data!$B:$B,0)),"")</f>
        <v/>
      </c>
    </row>
    <row r="157" spans="2:3">
      <c r="B157" s="7" t="str">
        <f>_xlfn.IFNA(INDEX(GreenList_Week_51!$E:$E,MATCH(Lookup!$B148,Data!$B:$B,0)),"")</f>
        <v/>
      </c>
      <c r="C157" s="7" t="str">
        <f>_xlfn.IFNA(INDEX(GreenList_Week_51!$H:$H,MATCH(Lookup!$B148,Data!$B:$B,0)),"")</f>
        <v/>
      </c>
    </row>
    <row r="158" spans="2:3">
      <c r="B158" s="7" t="str">
        <f>_xlfn.IFNA(INDEX(GreenList_Week_51!$E:$E,MATCH(Lookup!$B149,Data!$B:$B,0)),"")</f>
        <v/>
      </c>
      <c r="C158" s="7" t="str">
        <f>_xlfn.IFNA(INDEX(GreenList_Week_51!$H:$H,MATCH(Lookup!$B149,Data!$B:$B,0)),"")</f>
        <v/>
      </c>
    </row>
    <row r="159" spans="2:3">
      <c r="B159" s="7" t="str">
        <f>_xlfn.IFNA(INDEX(GreenList_Week_51!$E:$E,MATCH(Lookup!$B150,Data!$B:$B,0)),"")</f>
        <v/>
      </c>
      <c r="C159" s="7" t="str">
        <f>_xlfn.IFNA(INDEX(GreenList_Week_51!$H:$H,MATCH(Lookup!$B150,Data!$B:$B,0)),"")</f>
        <v/>
      </c>
    </row>
    <row r="160" spans="2:3">
      <c r="B160" s="7" t="str">
        <f>_xlfn.IFNA(INDEX(GreenList_Week_51!$E:$E,MATCH(Lookup!$B151,Data!$B:$B,0)),"")</f>
        <v/>
      </c>
      <c r="C160" s="7" t="str">
        <f>_xlfn.IFNA(INDEX(GreenList_Week_51!$H:$H,MATCH(Lookup!$B151,Data!$B:$B,0)),"")</f>
        <v/>
      </c>
    </row>
    <row r="161" spans="2:3">
      <c r="B161" s="7" t="str">
        <f>_xlfn.IFNA(INDEX(GreenList_Week_51!$E:$E,MATCH(Lookup!$B152,Data!$B:$B,0)),"")</f>
        <v/>
      </c>
      <c r="C161" s="7" t="str">
        <f>_xlfn.IFNA(INDEX(GreenList_Week_51!$H:$H,MATCH(Lookup!$B152,Data!$B:$B,0)),"")</f>
        <v/>
      </c>
    </row>
    <row r="162" spans="2:3">
      <c r="B162" s="7" t="str">
        <f>_xlfn.IFNA(INDEX(GreenList_Week_51!$E:$E,MATCH(Lookup!$B153,Data!$B:$B,0)),"")</f>
        <v/>
      </c>
      <c r="C162" s="7" t="str">
        <f>_xlfn.IFNA(INDEX(GreenList_Week_51!$H:$H,MATCH(Lookup!$B153,Data!$B:$B,0)),"")</f>
        <v/>
      </c>
    </row>
    <row r="163" spans="2:3">
      <c r="B163" s="7" t="str">
        <f>_xlfn.IFNA(INDEX(GreenList_Week_51!$E:$E,MATCH(Lookup!$B154,Data!$B:$B,0)),"")</f>
        <v/>
      </c>
      <c r="C163" s="7" t="str">
        <f>_xlfn.IFNA(INDEX(GreenList_Week_51!$H:$H,MATCH(Lookup!$B154,Data!$B:$B,0)),"")</f>
        <v/>
      </c>
    </row>
    <row r="164" spans="2:3">
      <c r="B164" s="7" t="str">
        <f>_xlfn.IFNA(INDEX(GreenList_Week_51!$E:$E,MATCH(Lookup!$B155,Data!$B:$B,0)),"")</f>
        <v/>
      </c>
      <c r="C164" s="7" t="str">
        <f>_xlfn.IFNA(INDEX(GreenList_Week_51!$H:$H,MATCH(Lookup!$B155,Data!$B:$B,0)),"")</f>
        <v/>
      </c>
    </row>
    <row r="165" spans="2:3">
      <c r="B165" s="7" t="str">
        <f>_xlfn.IFNA(INDEX(GreenList_Week_51!$E:$E,MATCH(Lookup!$B156,Data!$B:$B,0)),"")</f>
        <v/>
      </c>
      <c r="C165" s="7" t="str">
        <f>_xlfn.IFNA(INDEX(GreenList_Week_51!$H:$H,MATCH(Lookup!$B156,Data!$B:$B,0)),"")</f>
        <v/>
      </c>
    </row>
    <row r="166" spans="2:3">
      <c r="B166" s="7" t="str">
        <f>_xlfn.IFNA(INDEX(GreenList_Week_51!$E:$E,MATCH(Lookup!$B157,Data!$B:$B,0)),"")</f>
        <v/>
      </c>
      <c r="C166" s="7" t="str">
        <f>_xlfn.IFNA(INDEX(GreenList_Week_51!$H:$H,MATCH(Lookup!$B157,Data!$B:$B,0)),"")</f>
        <v/>
      </c>
    </row>
    <row r="167" spans="2:3">
      <c r="B167" s="7" t="str">
        <f>_xlfn.IFNA(INDEX(GreenList_Week_51!$E:$E,MATCH(Lookup!$B158,Data!$B:$B,0)),"")</f>
        <v/>
      </c>
      <c r="C167" s="7" t="str">
        <f>_xlfn.IFNA(INDEX(GreenList_Week_51!$H:$H,MATCH(Lookup!$B158,Data!$B:$B,0)),"")</f>
        <v/>
      </c>
    </row>
    <row r="168" spans="2:3">
      <c r="B168" s="7" t="str">
        <f>_xlfn.IFNA(INDEX(GreenList_Week_51!$E:$E,MATCH(Lookup!$B159,Data!$B:$B,0)),"")</f>
        <v/>
      </c>
      <c r="C168" s="7" t="str">
        <f>_xlfn.IFNA(INDEX(GreenList_Week_51!$H:$H,MATCH(Lookup!$B159,Data!$B:$B,0)),"")</f>
        <v/>
      </c>
    </row>
    <row r="169" spans="2:3">
      <c r="B169" s="7" t="str">
        <f>_xlfn.IFNA(INDEX(GreenList_Week_51!$E:$E,MATCH(Lookup!$B160,Data!$B:$B,0)),"")</f>
        <v/>
      </c>
      <c r="C169" s="7" t="str">
        <f>_xlfn.IFNA(INDEX(GreenList_Week_51!$H:$H,MATCH(Lookup!$B160,Data!$B:$B,0)),"")</f>
        <v/>
      </c>
    </row>
    <row r="170" spans="2:3">
      <c r="B170" s="7" t="str">
        <f>_xlfn.IFNA(INDEX(GreenList_Week_51!$E:$E,MATCH(Lookup!$B161,Data!$B:$B,0)),"")</f>
        <v/>
      </c>
      <c r="C170" s="7" t="str">
        <f>_xlfn.IFNA(INDEX(GreenList_Week_51!$H:$H,MATCH(Lookup!$B161,Data!$B:$B,0)),"")</f>
        <v/>
      </c>
    </row>
    <row r="171" spans="2:3">
      <c r="B171" s="7" t="str">
        <f>_xlfn.IFNA(INDEX(GreenList_Week_51!$E:$E,MATCH(Lookup!$B162,Data!$B:$B,0)),"")</f>
        <v/>
      </c>
      <c r="C171" s="7" t="str">
        <f>_xlfn.IFNA(INDEX(GreenList_Week_51!$H:$H,MATCH(Lookup!$B162,Data!$B:$B,0)),"")</f>
        <v/>
      </c>
    </row>
    <row r="172" spans="2:3">
      <c r="B172" s="7" t="str">
        <f>_xlfn.IFNA(INDEX(GreenList_Week_51!$E:$E,MATCH(Lookup!$B163,Data!$B:$B,0)),"")</f>
        <v/>
      </c>
      <c r="C172" s="7" t="str">
        <f>_xlfn.IFNA(INDEX(GreenList_Week_51!$H:$H,MATCH(Lookup!$B163,Data!$B:$B,0)),"")</f>
        <v/>
      </c>
    </row>
    <row r="173" spans="2:3">
      <c r="B173" s="7" t="str">
        <f>_xlfn.IFNA(INDEX(GreenList_Week_51!$E:$E,MATCH(Lookup!$B164,Data!$B:$B,0)),"")</f>
        <v/>
      </c>
      <c r="C173" s="7" t="str">
        <f>_xlfn.IFNA(INDEX(GreenList_Week_51!$H:$H,MATCH(Lookup!$B164,Data!$B:$B,0)),"")</f>
        <v/>
      </c>
    </row>
    <row r="174" spans="2:3">
      <c r="B174" s="7" t="str">
        <f>_xlfn.IFNA(INDEX(GreenList_Week_51!$E:$E,MATCH(Lookup!$B165,Data!$B:$B,0)),"")</f>
        <v/>
      </c>
      <c r="C174" s="7" t="str">
        <f>_xlfn.IFNA(INDEX(GreenList_Week_51!$H:$H,MATCH(Lookup!$B165,Data!$B:$B,0)),"")</f>
        <v/>
      </c>
    </row>
    <row r="175" spans="2:3">
      <c r="B175" s="7" t="str">
        <f>_xlfn.IFNA(INDEX(GreenList_Week_51!$E:$E,MATCH(Lookup!$B166,Data!$B:$B,0)),"")</f>
        <v/>
      </c>
      <c r="C175" s="7" t="str">
        <f>_xlfn.IFNA(INDEX(GreenList_Week_51!$H:$H,MATCH(Lookup!$B166,Data!$B:$B,0)),"")</f>
        <v/>
      </c>
    </row>
    <row r="176" spans="2:3">
      <c r="B176" s="7" t="str">
        <f>_xlfn.IFNA(INDEX(GreenList_Week_51!$E:$E,MATCH(Lookup!$B167,Data!$B:$B,0)),"")</f>
        <v/>
      </c>
      <c r="C176" s="7" t="str">
        <f>_xlfn.IFNA(INDEX(GreenList_Week_51!$H:$H,MATCH(Lookup!$B167,Data!$B:$B,0)),"")</f>
        <v/>
      </c>
    </row>
    <row r="177" spans="2:3">
      <c r="B177" s="7" t="str">
        <f>_xlfn.IFNA(INDEX(GreenList_Week_51!$E:$E,MATCH(Lookup!$B168,Data!$B:$B,0)),"")</f>
        <v/>
      </c>
      <c r="C177" s="7" t="str">
        <f>_xlfn.IFNA(INDEX(GreenList_Week_51!$H:$H,MATCH(Lookup!$B168,Data!$B:$B,0)),"")</f>
        <v/>
      </c>
    </row>
    <row r="178" spans="2:3">
      <c r="B178" s="7" t="str">
        <f>_xlfn.IFNA(INDEX(GreenList_Week_51!$E:$E,MATCH(Lookup!$B169,Data!$B:$B,0)),"")</f>
        <v/>
      </c>
      <c r="C178" s="7" t="str">
        <f>_xlfn.IFNA(INDEX(GreenList_Week_51!$H:$H,MATCH(Lookup!$B169,Data!$B:$B,0)),"")</f>
        <v/>
      </c>
    </row>
    <row r="179" spans="2:3">
      <c r="B179" s="7" t="str">
        <f>_xlfn.IFNA(INDEX(GreenList_Week_51!$E:$E,MATCH(Lookup!$B170,Data!$B:$B,0)),"")</f>
        <v/>
      </c>
      <c r="C179" s="7" t="str">
        <f>_xlfn.IFNA(INDEX(GreenList_Week_51!$H:$H,MATCH(Lookup!$B170,Data!$B:$B,0)),"")</f>
        <v/>
      </c>
    </row>
    <row r="180" spans="2:3">
      <c r="B180" s="7" t="str">
        <f>_xlfn.IFNA(INDEX(GreenList_Week_51!$E:$E,MATCH(Lookup!$B171,Data!$B:$B,0)),"")</f>
        <v/>
      </c>
      <c r="C180" s="7" t="str">
        <f>_xlfn.IFNA(INDEX(GreenList_Week_51!$H:$H,MATCH(Lookup!$B171,Data!$B:$B,0)),"")</f>
        <v/>
      </c>
    </row>
    <row r="181" spans="2:3">
      <c r="B181" s="7" t="str">
        <f>_xlfn.IFNA(INDEX(GreenList_Week_51!$E:$E,MATCH(Lookup!$B172,Data!$B:$B,0)),"")</f>
        <v/>
      </c>
      <c r="C181" s="7" t="str">
        <f>_xlfn.IFNA(INDEX(GreenList_Week_51!$H:$H,MATCH(Lookup!$B172,Data!$B:$B,0)),"")</f>
        <v/>
      </c>
    </row>
    <row r="182" spans="2:3">
      <c r="B182" s="7" t="str">
        <f>_xlfn.IFNA(INDEX(GreenList_Week_51!$E:$E,MATCH(Lookup!$B173,Data!$B:$B,0)),"")</f>
        <v/>
      </c>
      <c r="C182" s="7" t="str">
        <f>_xlfn.IFNA(INDEX(GreenList_Week_51!$H:$H,MATCH(Lookup!$B173,Data!$B:$B,0)),"")</f>
        <v/>
      </c>
    </row>
    <row r="183" spans="2:3">
      <c r="B183" s="7" t="str">
        <f>_xlfn.IFNA(INDEX(GreenList_Week_51!$E:$E,MATCH(Lookup!$B174,Data!$B:$B,0)),"")</f>
        <v/>
      </c>
      <c r="C183" s="7" t="str">
        <f>_xlfn.IFNA(INDEX(GreenList_Week_51!$H:$H,MATCH(Lookup!$B174,Data!$B:$B,0)),"")</f>
        <v/>
      </c>
    </row>
    <row r="184" spans="2:3">
      <c r="B184" s="7" t="str">
        <f>_xlfn.IFNA(INDEX(GreenList_Week_51!$E:$E,MATCH(Lookup!$B175,Data!$B:$B,0)),"")</f>
        <v/>
      </c>
      <c r="C184" s="7" t="str">
        <f>_xlfn.IFNA(INDEX(GreenList_Week_51!$H:$H,MATCH(Lookup!$B175,Data!$B:$B,0)),"")</f>
        <v/>
      </c>
    </row>
    <row r="185" spans="2:3">
      <c r="B185" s="7" t="str">
        <f>_xlfn.IFNA(INDEX(GreenList_Week_51!$E:$E,MATCH(Lookup!$B176,Data!$B:$B,0)),"")</f>
        <v/>
      </c>
      <c r="C185" s="7" t="str">
        <f>_xlfn.IFNA(INDEX(GreenList_Week_51!$H:$H,MATCH(Lookup!$B176,Data!$B:$B,0)),"")</f>
        <v/>
      </c>
    </row>
    <row r="186" spans="2:3">
      <c r="B186" s="7" t="str">
        <f>_xlfn.IFNA(INDEX(GreenList_Week_51!$E:$E,MATCH(Lookup!$B177,Data!$B:$B,0)),"")</f>
        <v/>
      </c>
      <c r="C186" s="7" t="str">
        <f>_xlfn.IFNA(INDEX(GreenList_Week_51!$H:$H,MATCH(Lookup!$B177,Data!$B:$B,0)),"")</f>
        <v/>
      </c>
    </row>
    <row r="187" spans="2:3">
      <c r="B187" s="7" t="str">
        <f>_xlfn.IFNA(INDEX(GreenList_Week_51!$E:$E,MATCH(Lookup!$B178,Data!$B:$B,0)),"")</f>
        <v/>
      </c>
      <c r="C187" s="7" t="str">
        <f>_xlfn.IFNA(INDEX(GreenList_Week_51!$H:$H,MATCH(Lookup!$B178,Data!$B:$B,0)),"")</f>
        <v/>
      </c>
    </row>
    <row r="188" spans="2:3">
      <c r="B188" s="7" t="str">
        <f>_xlfn.IFNA(INDEX(GreenList_Week_51!$E:$E,MATCH(Lookup!$B179,Data!$B:$B,0)),"")</f>
        <v/>
      </c>
      <c r="C188" s="7" t="str">
        <f>_xlfn.IFNA(INDEX(GreenList_Week_51!$H:$H,MATCH(Lookup!$B179,Data!$B:$B,0)),"")</f>
        <v/>
      </c>
    </row>
    <row r="189" spans="2:3">
      <c r="B189" s="7" t="str">
        <f>_xlfn.IFNA(INDEX(GreenList_Week_51!$E:$E,MATCH(Lookup!$B180,Data!$B:$B,0)),"")</f>
        <v/>
      </c>
      <c r="C189" s="7" t="str">
        <f>_xlfn.IFNA(INDEX(GreenList_Week_51!$H:$H,MATCH(Lookup!$B180,Data!$B:$B,0)),"")</f>
        <v/>
      </c>
    </row>
    <row r="190" spans="2:3">
      <c r="B190" s="7" t="str">
        <f>_xlfn.IFNA(INDEX(GreenList_Week_51!$E:$E,MATCH(Lookup!$B181,Data!$B:$B,0)),"")</f>
        <v/>
      </c>
      <c r="C190" s="7" t="str">
        <f>_xlfn.IFNA(INDEX(GreenList_Week_51!$H:$H,MATCH(Lookup!$B181,Data!$B:$B,0)),"")</f>
        <v/>
      </c>
    </row>
    <row r="191" spans="2:3">
      <c r="B191" s="7" t="str">
        <f>_xlfn.IFNA(INDEX(GreenList_Week_51!$E:$E,MATCH(Lookup!$B182,Data!$B:$B,0)),"")</f>
        <v/>
      </c>
      <c r="C191" s="7" t="str">
        <f>_xlfn.IFNA(INDEX(GreenList_Week_51!$H:$H,MATCH(Lookup!$B182,Data!$B:$B,0)),"")</f>
        <v/>
      </c>
    </row>
    <row r="192" spans="2:3">
      <c r="B192" s="7" t="str">
        <f>_xlfn.IFNA(INDEX(GreenList_Week_51!$E:$E,MATCH(Lookup!$B183,Data!$B:$B,0)),"")</f>
        <v/>
      </c>
      <c r="C192" s="7" t="str">
        <f>_xlfn.IFNA(INDEX(GreenList_Week_51!$H:$H,MATCH(Lookup!$B183,Data!$B:$B,0)),"")</f>
        <v/>
      </c>
    </row>
    <row r="193" spans="2:3">
      <c r="B193" s="7" t="str">
        <f>_xlfn.IFNA(INDEX(GreenList_Week_51!$E:$E,MATCH(Lookup!$B184,Data!$B:$B,0)),"")</f>
        <v/>
      </c>
      <c r="C193" s="7" t="str">
        <f>_xlfn.IFNA(INDEX(GreenList_Week_51!$H:$H,MATCH(Lookup!$B184,Data!$B:$B,0)),"")</f>
        <v/>
      </c>
    </row>
    <row r="194" spans="2:3">
      <c r="B194" s="7" t="str">
        <f>_xlfn.IFNA(INDEX(GreenList_Week_51!$E:$E,MATCH(Lookup!$B185,Data!$B:$B,0)),"")</f>
        <v/>
      </c>
      <c r="C194" s="7" t="str">
        <f>_xlfn.IFNA(INDEX(GreenList_Week_51!$H:$H,MATCH(Lookup!$B185,Data!$B:$B,0)),"")</f>
        <v/>
      </c>
    </row>
    <row r="195" spans="2:3">
      <c r="B195" s="7" t="str">
        <f>_xlfn.IFNA(INDEX(GreenList_Week_51!$E:$E,MATCH(Lookup!$B186,Data!$B:$B,0)),"")</f>
        <v/>
      </c>
      <c r="C195" s="7" t="str">
        <f>_xlfn.IFNA(INDEX(GreenList_Week_51!$H:$H,MATCH(Lookup!$B186,Data!$B:$B,0)),"")</f>
        <v/>
      </c>
    </row>
    <row r="196" spans="2:3">
      <c r="B196" s="7" t="str">
        <f>_xlfn.IFNA(INDEX(GreenList_Week_51!$E:$E,MATCH(Lookup!$B187,Data!$B:$B,0)),"")</f>
        <v/>
      </c>
      <c r="C196" s="7" t="str">
        <f>_xlfn.IFNA(INDEX(GreenList_Week_51!$H:$H,MATCH(Lookup!$B187,Data!$B:$B,0)),"")</f>
        <v/>
      </c>
    </row>
    <row r="197" spans="2:3">
      <c r="B197" s="7" t="str">
        <f>_xlfn.IFNA(INDEX(GreenList_Week_51!$E:$E,MATCH(Lookup!$B188,Data!$B:$B,0)),"")</f>
        <v/>
      </c>
      <c r="C197" s="7" t="str">
        <f>_xlfn.IFNA(INDEX(GreenList_Week_51!$H:$H,MATCH(Lookup!$B188,Data!$B:$B,0)),"")</f>
        <v/>
      </c>
    </row>
    <row r="198" spans="2:3">
      <c r="B198" s="7" t="str">
        <f>_xlfn.IFNA(INDEX(GreenList_Week_51!$E:$E,MATCH(Lookup!$B189,Data!$B:$B,0)),"")</f>
        <v/>
      </c>
      <c r="C198" s="7" t="str">
        <f>_xlfn.IFNA(INDEX(GreenList_Week_51!$H:$H,MATCH(Lookup!$B189,Data!$B:$B,0)),"")</f>
        <v/>
      </c>
    </row>
    <row r="199" spans="2:3">
      <c r="B199" s="7" t="str">
        <f>_xlfn.IFNA(INDEX(GreenList_Week_51!$E:$E,MATCH(Lookup!$B190,Data!$B:$B,0)),"")</f>
        <v/>
      </c>
      <c r="C199" s="7" t="str">
        <f>_xlfn.IFNA(INDEX(GreenList_Week_51!$H:$H,MATCH(Lookup!$B190,Data!$B:$B,0)),"")</f>
        <v/>
      </c>
    </row>
    <row r="200" spans="2:3">
      <c r="B200" s="7" t="str">
        <f>_xlfn.IFNA(INDEX(GreenList_Week_51!$E:$E,MATCH(Lookup!$B191,Data!$B:$B,0)),"")</f>
        <v/>
      </c>
      <c r="C200" s="7" t="str">
        <f>_xlfn.IFNA(INDEX(GreenList_Week_51!$H:$H,MATCH(Lookup!$B191,Data!$B:$B,0)),"")</f>
        <v/>
      </c>
    </row>
    <row r="201" spans="2:3">
      <c r="B201" s="7" t="str">
        <f>_xlfn.IFNA(INDEX(GreenList_Week_51!$E:$E,MATCH(Lookup!$B192,Data!$B:$B,0)),"")</f>
        <v/>
      </c>
      <c r="C201" s="7" t="str">
        <f>_xlfn.IFNA(INDEX(GreenList_Week_51!$H:$H,MATCH(Lookup!$B192,Data!$B:$B,0)),"")</f>
        <v/>
      </c>
    </row>
    <row r="202" spans="2:3">
      <c r="B202" s="7" t="str">
        <f>_xlfn.IFNA(INDEX(GreenList_Week_51!$E:$E,MATCH(Lookup!$B193,Data!$B:$B,0)),"")</f>
        <v/>
      </c>
      <c r="C202" s="7" t="str">
        <f>_xlfn.IFNA(INDEX(GreenList_Week_51!$H:$H,MATCH(Lookup!$B193,Data!$B:$B,0)),"")</f>
        <v/>
      </c>
    </row>
    <row r="203" spans="2:3">
      <c r="B203" s="7" t="str">
        <f>_xlfn.IFNA(INDEX(GreenList_Week_51!$E:$E,MATCH(Lookup!$B194,Data!$B:$B,0)),"")</f>
        <v/>
      </c>
      <c r="C203" s="7" t="str">
        <f>_xlfn.IFNA(INDEX(GreenList_Week_51!$H:$H,MATCH(Lookup!$B194,Data!$B:$B,0)),"")</f>
        <v/>
      </c>
    </row>
    <row r="204" spans="2:3">
      <c r="B204" s="7" t="str">
        <f>_xlfn.IFNA(INDEX(GreenList_Week_51!$E:$E,MATCH(Lookup!$B195,Data!$B:$B,0)),"")</f>
        <v/>
      </c>
      <c r="C204" s="7" t="str">
        <f>_xlfn.IFNA(INDEX(GreenList_Week_51!$H:$H,MATCH(Lookup!$B195,Data!$B:$B,0)),"")</f>
        <v/>
      </c>
    </row>
    <row r="205" spans="2:3">
      <c r="B205" s="7" t="str">
        <f>_xlfn.IFNA(INDEX(GreenList_Week_51!$E:$E,MATCH(Lookup!$B196,Data!$B:$B,0)),"")</f>
        <v/>
      </c>
      <c r="C205" s="7" t="str">
        <f>_xlfn.IFNA(INDEX(GreenList_Week_51!$H:$H,MATCH(Lookup!$B196,Data!$B:$B,0)),"")</f>
        <v/>
      </c>
    </row>
    <row r="206" spans="2:3">
      <c r="B206" s="7" t="str">
        <f>_xlfn.IFNA(INDEX(GreenList_Week_51!$E:$E,MATCH(Lookup!$B197,Data!$B:$B,0)),"")</f>
        <v/>
      </c>
      <c r="C206" s="7" t="str">
        <f>_xlfn.IFNA(INDEX(GreenList_Week_51!$H:$H,MATCH(Lookup!$B197,Data!$B:$B,0)),"")</f>
        <v/>
      </c>
    </row>
    <row r="207" spans="2:3">
      <c r="B207" s="7" t="str">
        <f>_xlfn.IFNA(INDEX(GreenList_Week_51!$E:$E,MATCH(Lookup!$B198,Data!$B:$B,0)),"")</f>
        <v/>
      </c>
      <c r="C207" s="7" t="str">
        <f>_xlfn.IFNA(INDEX(GreenList_Week_51!$H:$H,MATCH(Lookup!$B198,Data!$B:$B,0)),"")</f>
        <v/>
      </c>
    </row>
    <row r="208" spans="2:3">
      <c r="B208" s="7" t="str">
        <f>_xlfn.IFNA(INDEX(GreenList_Week_51!$E:$E,MATCH(Lookup!$B199,Data!$B:$B,0)),"")</f>
        <v/>
      </c>
      <c r="C208" s="7" t="str">
        <f>_xlfn.IFNA(INDEX(GreenList_Week_51!$H:$H,MATCH(Lookup!$B199,Data!$B:$B,0)),"")</f>
        <v/>
      </c>
    </row>
    <row r="209" spans="2:3">
      <c r="B209" s="7" t="str">
        <f>_xlfn.IFNA(INDEX(GreenList_Week_51!$E:$E,MATCH(Lookup!$B200,Data!$B:$B,0)),"")</f>
        <v/>
      </c>
      <c r="C209" s="7" t="str">
        <f>_xlfn.IFNA(INDEX(GreenList_Week_51!$H:$H,MATCH(Lookup!$B200,Data!$B:$B,0)),"")</f>
        <v/>
      </c>
    </row>
    <row r="210" spans="2:3">
      <c r="B210" s="7" t="str">
        <f>_xlfn.IFNA(INDEX(GreenList_Week_51!$E:$E,MATCH(Lookup!$B201,Data!$B:$B,0)),"")</f>
        <v/>
      </c>
      <c r="C210" s="7" t="str">
        <f>_xlfn.IFNA(INDEX(GreenList_Week_51!$H:$H,MATCH(Lookup!$B201,Data!$B:$B,0)),"")</f>
        <v/>
      </c>
    </row>
    <row r="211" spans="2:3">
      <c r="B211" s="7" t="str">
        <f>_xlfn.IFNA(INDEX(GreenList_Week_51!$E:$E,MATCH(Lookup!$B202,Data!$B:$B,0)),"")</f>
        <v/>
      </c>
      <c r="C211" s="7" t="str">
        <f>_xlfn.IFNA(INDEX(GreenList_Week_51!$H:$H,MATCH(Lookup!$B202,Data!$B:$B,0)),"")</f>
        <v/>
      </c>
    </row>
    <row r="212" spans="2:3">
      <c r="B212" s="7" t="str">
        <f>_xlfn.IFNA(INDEX(GreenList_Week_51!$E:$E,MATCH(Lookup!$B203,Data!$B:$B,0)),"")</f>
        <v/>
      </c>
      <c r="C212" s="7" t="str">
        <f>_xlfn.IFNA(INDEX(GreenList_Week_51!$H:$H,MATCH(Lookup!$B203,Data!$B:$B,0)),"")</f>
        <v/>
      </c>
    </row>
    <row r="213" spans="2:3">
      <c r="B213" s="7" t="str">
        <f>_xlfn.IFNA(INDEX(GreenList_Week_51!$E:$E,MATCH(Lookup!$B204,Data!$B:$B,0)),"")</f>
        <v/>
      </c>
      <c r="C213" s="7" t="str">
        <f>_xlfn.IFNA(INDEX(GreenList_Week_51!$H:$H,MATCH(Lookup!$B204,Data!$B:$B,0)),"")</f>
        <v/>
      </c>
    </row>
    <row r="214" spans="2:3">
      <c r="B214" s="7" t="str">
        <f>_xlfn.IFNA(INDEX(GreenList_Week_51!$E:$E,MATCH(Lookup!$B205,Data!$B:$B,0)),"")</f>
        <v/>
      </c>
      <c r="C214" s="7" t="str">
        <f>_xlfn.IFNA(INDEX(GreenList_Week_51!$H:$H,MATCH(Lookup!$B205,Data!$B:$B,0)),"")</f>
        <v/>
      </c>
    </row>
    <row r="215" spans="2:3">
      <c r="B215" s="7" t="str">
        <f>_xlfn.IFNA(INDEX(GreenList_Week_51!$E:$E,MATCH(Lookup!$B206,Data!$B:$B,0)),"")</f>
        <v/>
      </c>
      <c r="C215" s="7" t="str">
        <f>_xlfn.IFNA(INDEX(GreenList_Week_51!$H:$H,MATCH(Lookup!$B206,Data!$B:$B,0)),"")</f>
        <v/>
      </c>
    </row>
    <row r="216" spans="2:3">
      <c r="B216" s="7" t="str">
        <f>_xlfn.IFNA(INDEX(GreenList_Week_51!$E:$E,MATCH(Lookup!$B207,Data!$B:$B,0)),"")</f>
        <v/>
      </c>
      <c r="C216" s="7" t="str">
        <f>_xlfn.IFNA(INDEX(GreenList_Week_51!$H:$H,MATCH(Lookup!$B207,Data!$B:$B,0)),"")</f>
        <v/>
      </c>
    </row>
    <row r="217" spans="2:3">
      <c r="B217" s="7" t="str">
        <f>_xlfn.IFNA(INDEX(GreenList_Week_51!$E:$E,MATCH(Lookup!$B208,Data!$B:$B,0)),"")</f>
        <v/>
      </c>
      <c r="C217" s="7" t="str">
        <f>_xlfn.IFNA(INDEX(GreenList_Week_51!$H:$H,MATCH(Lookup!$B208,Data!$B:$B,0)),"")</f>
        <v/>
      </c>
    </row>
    <row r="218" spans="2:3">
      <c r="B218" s="7" t="str">
        <f>_xlfn.IFNA(INDEX(GreenList_Week_51!$E:$E,MATCH(Lookup!$B209,Data!$B:$B,0)),"")</f>
        <v/>
      </c>
      <c r="C218" s="7" t="str">
        <f>_xlfn.IFNA(INDEX(GreenList_Week_51!$H:$H,MATCH(Lookup!$B209,Data!$B:$B,0)),"")</f>
        <v/>
      </c>
    </row>
    <row r="219" spans="2:3">
      <c r="B219" s="7" t="str">
        <f>_xlfn.IFNA(INDEX(GreenList_Week_51!$E:$E,MATCH(Lookup!$B210,Data!$B:$B,0)),"")</f>
        <v/>
      </c>
      <c r="C219" s="7" t="str">
        <f>_xlfn.IFNA(INDEX(GreenList_Week_51!$H:$H,MATCH(Lookup!$B210,Data!$B:$B,0)),"")</f>
        <v/>
      </c>
    </row>
    <row r="220" spans="2:3">
      <c r="B220" s="7" t="str">
        <f>_xlfn.IFNA(INDEX(GreenList_Week_51!$E:$E,MATCH(Lookup!$B211,Data!$B:$B,0)),"")</f>
        <v/>
      </c>
      <c r="C220" s="7" t="str">
        <f>_xlfn.IFNA(INDEX(GreenList_Week_51!$H:$H,MATCH(Lookup!$B211,Data!$B:$B,0)),"")</f>
        <v/>
      </c>
    </row>
    <row r="221" spans="2:3">
      <c r="B221" s="7" t="str">
        <f>_xlfn.IFNA(INDEX(GreenList_Week_51!$E:$E,MATCH(Lookup!$B212,Data!$B:$B,0)),"")</f>
        <v/>
      </c>
      <c r="C221" s="7" t="str">
        <f>_xlfn.IFNA(INDEX(GreenList_Week_51!$H:$H,MATCH(Lookup!$B212,Data!$B:$B,0)),"")</f>
        <v/>
      </c>
    </row>
    <row r="222" spans="2:3">
      <c r="B222" s="7" t="str">
        <f>_xlfn.IFNA(INDEX(GreenList_Week_51!$E:$E,MATCH(Lookup!$B213,Data!$B:$B,0)),"")</f>
        <v/>
      </c>
      <c r="C222" s="7" t="str">
        <f>_xlfn.IFNA(INDEX(GreenList_Week_51!$H:$H,MATCH(Lookup!$B213,Data!$B:$B,0)),"")</f>
        <v/>
      </c>
    </row>
    <row r="223" spans="2:3">
      <c r="B223" s="7" t="str">
        <f>_xlfn.IFNA(INDEX(GreenList_Week_51!$E:$E,MATCH(Lookup!$B214,Data!$B:$B,0)),"")</f>
        <v/>
      </c>
      <c r="C223" s="7" t="str">
        <f>_xlfn.IFNA(INDEX(GreenList_Week_51!$H:$H,MATCH(Lookup!$B214,Data!$B:$B,0)),"")</f>
        <v/>
      </c>
    </row>
    <row r="224" spans="2:3">
      <c r="B224" s="7" t="str">
        <f>_xlfn.IFNA(INDEX(GreenList_Week_51!$E:$E,MATCH(Lookup!$B215,Data!$B:$B,0)),"")</f>
        <v/>
      </c>
      <c r="C224" s="7" t="str">
        <f>_xlfn.IFNA(INDEX(GreenList_Week_51!$H:$H,MATCH(Lookup!$B215,Data!$B:$B,0)),"")</f>
        <v/>
      </c>
    </row>
    <row r="225" spans="2:3">
      <c r="B225" s="7" t="str">
        <f>_xlfn.IFNA(INDEX(GreenList_Week_51!$E:$E,MATCH(Lookup!$B216,Data!$B:$B,0)),"")</f>
        <v/>
      </c>
      <c r="C225" s="7" t="str">
        <f>_xlfn.IFNA(INDEX(GreenList_Week_51!$H:$H,MATCH(Lookup!$B216,Data!$B:$B,0)),"")</f>
        <v/>
      </c>
    </row>
    <row r="226" spans="2:3">
      <c r="B226" s="7" t="str">
        <f>_xlfn.IFNA(INDEX(GreenList_Week_51!$E:$E,MATCH(Lookup!$B217,Data!$B:$B,0)),"")</f>
        <v/>
      </c>
      <c r="C226" s="7" t="str">
        <f>_xlfn.IFNA(INDEX(GreenList_Week_51!$H:$H,MATCH(Lookup!$B217,Data!$B:$B,0)),"")</f>
        <v/>
      </c>
    </row>
    <row r="227" spans="2:3">
      <c r="B227" s="7" t="str">
        <f>_xlfn.IFNA(INDEX(GreenList_Week_51!$E:$E,MATCH(Lookup!$B218,Data!$B:$B,0)),"")</f>
        <v/>
      </c>
      <c r="C227" s="7" t="str">
        <f>_xlfn.IFNA(INDEX(GreenList_Week_51!$H:$H,MATCH(Lookup!$B218,Data!$B:$B,0)),"")</f>
        <v/>
      </c>
    </row>
    <row r="228" spans="2:3">
      <c r="B228" s="7" t="str">
        <f>_xlfn.IFNA(INDEX(GreenList_Week_51!$E:$E,MATCH(Lookup!$B219,Data!$B:$B,0)),"")</f>
        <v/>
      </c>
      <c r="C228" s="7" t="str">
        <f>_xlfn.IFNA(INDEX(GreenList_Week_51!$H:$H,MATCH(Lookup!$B219,Data!$B:$B,0)),"")</f>
        <v/>
      </c>
    </row>
    <row r="229" spans="2:3">
      <c r="B229" s="7" t="str">
        <f>_xlfn.IFNA(INDEX(GreenList_Week_51!$E:$E,MATCH(Lookup!$B220,Data!$B:$B,0)),"")</f>
        <v/>
      </c>
      <c r="C229" s="7" t="str">
        <f>_xlfn.IFNA(INDEX(GreenList_Week_51!$H:$H,MATCH(Lookup!$B220,Data!$B:$B,0)),"")</f>
        <v/>
      </c>
    </row>
    <row r="230" spans="2:3">
      <c r="B230" s="7" t="str">
        <f>_xlfn.IFNA(INDEX(GreenList_Week_51!$E:$E,MATCH(Lookup!$B221,Data!$B:$B,0)),"")</f>
        <v/>
      </c>
      <c r="C230" s="7" t="str">
        <f>_xlfn.IFNA(INDEX(GreenList_Week_51!$H:$H,MATCH(Lookup!$B221,Data!$B:$B,0)),"")</f>
        <v/>
      </c>
    </row>
    <row r="231" spans="2:3">
      <c r="B231" s="7" t="str">
        <f>_xlfn.IFNA(INDEX(GreenList_Week_51!$E:$E,MATCH(Lookup!$B222,Data!$B:$B,0)),"")</f>
        <v/>
      </c>
      <c r="C231" s="7" t="str">
        <f>_xlfn.IFNA(INDEX(GreenList_Week_51!$H:$H,MATCH(Lookup!$B222,Data!$B:$B,0)),"")</f>
        <v/>
      </c>
    </row>
    <row r="232" spans="2:3">
      <c r="B232" s="7" t="str">
        <f>_xlfn.IFNA(INDEX(GreenList_Week_51!$E:$E,MATCH(Lookup!$B223,Data!$B:$B,0)),"")</f>
        <v/>
      </c>
      <c r="C232" s="7" t="str">
        <f>_xlfn.IFNA(INDEX(GreenList_Week_51!$H:$H,MATCH(Lookup!$B223,Data!$B:$B,0)),"")</f>
        <v/>
      </c>
    </row>
    <row r="233" spans="2:3">
      <c r="B233" s="7" t="str">
        <f>_xlfn.IFNA(INDEX(GreenList_Week_51!$E:$E,MATCH(Lookup!$B224,Data!$B:$B,0)),"")</f>
        <v/>
      </c>
      <c r="C233" s="7" t="str">
        <f>_xlfn.IFNA(INDEX(GreenList_Week_51!$H:$H,MATCH(Lookup!$B224,Data!$B:$B,0)),"")</f>
        <v/>
      </c>
    </row>
    <row r="234" spans="2:3">
      <c r="B234" s="7" t="str">
        <f>_xlfn.IFNA(INDEX(GreenList_Week_51!$E:$E,MATCH(Lookup!$B225,Data!$B:$B,0)),"")</f>
        <v/>
      </c>
      <c r="C234" s="7" t="str">
        <f>_xlfn.IFNA(INDEX(GreenList_Week_51!$H:$H,MATCH(Lookup!$B225,Data!$B:$B,0)),"")</f>
        <v/>
      </c>
    </row>
    <row r="235" spans="2:3">
      <c r="B235" s="7" t="str">
        <f>_xlfn.IFNA(INDEX(GreenList_Week_51!$E:$E,MATCH(Lookup!$B226,Data!$B:$B,0)),"")</f>
        <v/>
      </c>
      <c r="C235" s="7" t="str">
        <f>_xlfn.IFNA(INDEX(GreenList_Week_51!$H:$H,MATCH(Lookup!$B226,Data!$B:$B,0)),"")</f>
        <v/>
      </c>
    </row>
    <row r="236" spans="2:3">
      <c r="B236" s="7" t="str">
        <f>_xlfn.IFNA(INDEX(GreenList_Week_51!$E:$E,MATCH(Lookup!$B227,Data!$B:$B,0)),"")</f>
        <v/>
      </c>
      <c r="C236" s="7" t="str">
        <f>_xlfn.IFNA(INDEX(GreenList_Week_51!$H:$H,MATCH(Lookup!$B227,Data!$B:$B,0)),"")</f>
        <v/>
      </c>
    </row>
    <row r="237" spans="2:3">
      <c r="B237" s="7" t="str">
        <f>_xlfn.IFNA(INDEX(GreenList_Week_51!$E:$E,MATCH(Lookup!$B228,Data!$B:$B,0)),"")</f>
        <v/>
      </c>
      <c r="C237" s="7" t="str">
        <f>_xlfn.IFNA(INDEX(GreenList_Week_51!$H:$H,MATCH(Lookup!$B228,Data!$B:$B,0)),"")</f>
        <v/>
      </c>
    </row>
    <row r="238" spans="2:3">
      <c r="B238" s="7" t="str">
        <f>_xlfn.IFNA(INDEX(GreenList_Week_51!$E:$E,MATCH(Lookup!$B229,Data!$B:$B,0)),"")</f>
        <v/>
      </c>
      <c r="C238" s="7" t="str">
        <f>_xlfn.IFNA(INDEX(GreenList_Week_51!$H:$H,MATCH(Lookup!$B229,Data!$B:$B,0)),"")</f>
        <v/>
      </c>
    </row>
    <row r="239" spans="2:3">
      <c r="B239" s="7" t="str">
        <f>_xlfn.IFNA(INDEX(GreenList_Week_51!$E:$E,MATCH(Lookup!$B230,Data!$B:$B,0)),"")</f>
        <v/>
      </c>
      <c r="C239" s="7" t="str">
        <f>_xlfn.IFNA(INDEX(GreenList_Week_51!$H:$H,MATCH(Lookup!$B230,Data!$B:$B,0)),"")</f>
        <v/>
      </c>
    </row>
    <row r="240" spans="2:3">
      <c r="B240" s="7" t="str">
        <f>_xlfn.IFNA(INDEX(GreenList_Week_51!$E:$E,MATCH(Lookup!$B231,Data!$B:$B,0)),"")</f>
        <v/>
      </c>
      <c r="C240" s="7" t="str">
        <f>_xlfn.IFNA(INDEX(GreenList_Week_51!$H:$H,MATCH(Lookup!$B231,Data!$B:$B,0)),"")</f>
        <v/>
      </c>
    </row>
    <row r="241" spans="2:3">
      <c r="B241" s="7" t="str">
        <f>_xlfn.IFNA(INDEX(GreenList_Week_51!$E:$E,MATCH(Lookup!$B232,Data!$B:$B,0)),"")</f>
        <v/>
      </c>
      <c r="C241" s="7" t="str">
        <f>_xlfn.IFNA(INDEX(GreenList_Week_51!$H:$H,MATCH(Lookup!$B232,Data!$B:$B,0)),"")</f>
        <v/>
      </c>
    </row>
    <row r="242" spans="2:3">
      <c r="B242" s="7" t="str">
        <f>_xlfn.IFNA(INDEX(GreenList_Week_51!$E:$E,MATCH(Lookup!$B233,Data!$B:$B,0)),"")</f>
        <v/>
      </c>
      <c r="C242" s="7" t="str">
        <f>_xlfn.IFNA(INDEX(GreenList_Week_51!$H:$H,MATCH(Lookup!$B233,Data!$B:$B,0)),"")</f>
        <v/>
      </c>
    </row>
    <row r="243" spans="2:3">
      <c r="B243" s="7" t="str">
        <f>_xlfn.IFNA(INDEX(GreenList_Week_51!$E:$E,MATCH(Lookup!$B234,Data!$B:$B,0)),"")</f>
        <v/>
      </c>
      <c r="C243" s="7" t="str">
        <f>_xlfn.IFNA(INDEX(GreenList_Week_51!$H:$H,MATCH(Lookup!$B234,Data!$B:$B,0)),"")</f>
        <v/>
      </c>
    </row>
    <row r="244" spans="2:3">
      <c r="B244" s="7" t="str">
        <f>_xlfn.IFNA(INDEX(GreenList_Week_51!$E:$E,MATCH(Lookup!$B235,Data!$B:$B,0)),"")</f>
        <v/>
      </c>
      <c r="C244" s="7" t="str">
        <f>_xlfn.IFNA(INDEX(GreenList_Week_51!$H:$H,MATCH(Lookup!$B235,Data!$B:$B,0)),"")</f>
        <v/>
      </c>
    </row>
    <row r="245" spans="2:3">
      <c r="B245" s="7" t="str">
        <f>_xlfn.IFNA(INDEX(GreenList_Week_51!$E:$E,MATCH(Lookup!$B236,Data!$B:$B,0)),"")</f>
        <v/>
      </c>
      <c r="C245" s="7" t="str">
        <f>_xlfn.IFNA(INDEX(GreenList_Week_51!$H:$H,MATCH(Lookup!$B236,Data!$B:$B,0)),"")</f>
        <v/>
      </c>
    </row>
    <row r="246" spans="2:3">
      <c r="B246" s="7" t="str">
        <f>_xlfn.IFNA(INDEX(GreenList_Week_51!$E:$E,MATCH(Lookup!$B237,Data!$B:$B,0)),"")</f>
        <v/>
      </c>
      <c r="C246" s="7" t="str">
        <f>_xlfn.IFNA(INDEX(GreenList_Week_51!$H:$H,MATCH(Lookup!$B237,Data!$B:$B,0)),"")</f>
        <v/>
      </c>
    </row>
    <row r="247" spans="2:3">
      <c r="B247" s="7" t="str">
        <f>_xlfn.IFNA(INDEX(GreenList_Week_51!$E:$E,MATCH(Lookup!$B238,Data!$B:$B,0)),"")</f>
        <v/>
      </c>
      <c r="C247" s="7" t="str">
        <f>_xlfn.IFNA(INDEX(GreenList_Week_51!$H:$H,MATCH(Lookup!$B238,Data!$B:$B,0)),"")</f>
        <v/>
      </c>
    </row>
    <row r="248" spans="2:3">
      <c r="B248" s="7" t="str">
        <f>_xlfn.IFNA(INDEX(GreenList_Week_51!$E:$E,MATCH(Lookup!$B239,Data!$B:$B,0)),"")</f>
        <v/>
      </c>
      <c r="C248" s="7" t="str">
        <f>_xlfn.IFNA(INDEX(GreenList_Week_51!$H:$H,MATCH(Lookup!$B239,Data!$B:$B,0)),"")</f>
        <v/>
      </c>
    </row>
    <row r="249" spans="2:3">
      <c r="B249" s="7" t="str">
        <f>_xlfn.IFNA(INDEX(GreenList_Week_51!$E:$E,MATCH(Lookup!$B240,Data!$B:$B,0)),"")</f>
        <v/>
      </c>
      <c r="C249" s="7" t="str">
        <f>_xlfn.IFNA(INDEX(GreenList_Week_51!$H:$H,MATCH(Lookup!$B240,Data!$B:$B,0)),"")</f>
        <v/>
      </c>
    </row>
    <row r="250" spans="2:3">
      <c r="B250" s="7" t="str">
        <f>_xlfn.IFNA(INDEX(GreenList_Week_51!$E:$E,MATCH(Lookup!$B241,Data!$B:$B,0)),"")</f>
        <v/>
      </c>
      <c r="C250" s="7" t="str">
        <f>_xlfn.IFNA(INDEX(GreenList_Week_51!$H:$H,MATCH(Lookup!$B241,Data!$B:$B,0)),"")</f>
        <v/>
      </c>
    </row>
    <row r="251" spans="2:3">
      <c r="B251" s="7" t="str">
        <f>_xlfn.IFNA(INDEX(GreenList_Week_51!$E:$E,MATCH(Lookup!$B242,Data!$B:$B,0)),"")</f>
        <v/>
      </c>
      <c r="C251" s="7" t="str">
        <f>_xlfn.IFNA(INDEX(GreenList_Week_51!$H:$H,MATCH(Lookup!$B242,Data!$B:$B,0)),"")</f>
        <v/>
      </c>
    </row>
    <row r="252" spans="2:3">
      <c r="B252" s="7" t="str">
        <f>_xlfn.IFNA(INDEX(GreenList_Week_51!$E:$E,MATCH(Lookup!$B243,Data!$B:$B,0)),"")</f>
        <v/>
      </c>
      <c r="C252" s="7" t="str">
        <f>_xlfn.IFNA(INDEX(GreenList_Week_51!$H:$H,MATCH(Lookup!$B243,Data!$B:$B,0)),"")</f>
        <v/>
      </c>
    </row>
    <row r="253" spans="2:3">
      <c r="B253" s="7" t="str">
        <f>_xlfn.IFNA(INDEX(GreenList_Week_51!$E:$E,MATCH(Lookup!$B244,Data!$B:$B,0)),"")</f>
        <v/>
      </c>
      <c r="C253" s="7" t="str">
        <f>_xlfn.IFNA(INDEX(GreenList_Week_51!$H:$H,MATCH(Lookup!$B244,Data!$B:$B,0)),"")</f>
        <v/>
      </c>
    </row>
    <row r="254" spans="2:3">
      <c r="B254" s="7" t="str">
        <f>_xlfn.IFNA(INDEX(GreenList_Week_51!$E:$E,MATCH(Lookup!$B245,Data!$B:$B,0)),"")</f>
        <v/>
      </c>
      <c r="C254" s="7" t="str">
        <f>_xlfn.IFNA(INDEX(GreenList_Week_51!$H:$H,MATCH(Lookup!$B245,Data!$B:$B,0)),"")</f>
        <v/>
      </c>
    </row>
    <row r="255" spans="2:3">
      <c r="B255" s="7" t="str">
        <f>_xlfn.IFNA(INDEX(GreenList_Week_51!$E:$E,MATCH(Lookup!$B246,Data!$B:$B,0)),"")</f>
        <v/>
      </c>
      <c r="C255" s="7" t="str">
        <f>_xlfn.IFNA(INDEX(GreenList_Week_51!$H:$H,MATCH(Lookup!$B246,Data!$B:$B,0)),"")</f>
        <v/>
      </c>
    </row>
    <row r="256" spans="2:3">
      <c r="B256" s="7" t="str">
        <f>_xlfn.IFNA(INDEX(GreenList_Week_51!$E:$E,MATCH(Lookup!$B247,Data!$B:$B,0)),"")</f>
        <v/>
      </c>
      <c r="C256" s="7" t="str">
        <f>_xlfn.IFNA(INDEX(GreenList_Week_51!$H:$H,MATCH(Lookup!$B247,Data!$B:$B,0)),"")</f>
        <v/>
      </c>
    </row>
    <row r="257" spans="2:3">
      <c r="B257" s="7" t="str">
        <f>_xlfn.IFNA(INDEX(GreenList_Week_51!$E:$E,MATCH(Lookup!$B248,Data!$B:$B,0)),"")</f>
        <v/>
      </c>
      <c r="C257" s="7" t="str">
        <f>_xlfn.IFNA(INDEX(GreenList_Week_51!$H:$H,MATCH(Lookup!$B248,Data!$B:$B,0)),"")</f>
        <v/>
      </c>
    </row>
    <row r="258" spans="2:3">
      <c r="B258" s="7" t="str">
        <f>_xlfn.IFNA(INDEX(GreenList_Week_51!$E:$E,MATCH(Lookup!$B249,Data!$B:$B,0)),"")</f>
        <v/>
      </c>
      <c r="C258" s="7" t="str">
        <f>_xlfn.IFNA(INDEX(GreenList_Week_51!$H:$H,MATCH(Lookup!$B249,Data!$B:$B,0)),"")</f>
        <v/>
      </c>
    </row>
    <row r="259" spans="2:3">
      <c r="B259" s="7" t="str">
        <f>_xlfn.IFNA(INDEX(GreenList_Week_51!$E:$E,MATCH(Lookup!$B250,Data!$B:$B,0)),"")</f>
        <v/>
      </c>
      <c r="C259" s="7" t="str">
        <f>_xlfn.IFNA(INDEX(GreenList_Week_51!$H:$H,MATCH(Lookup!$B250,Data!$B:$B,0)),"")</f>
        <v/>
      </c>
    </row>
    <row r="260" spans="2:3">
      <c r="B260" s="7" t="str">
        <f>_xlfn.IFNA(INDEX(GreenList_Week_51!$E:$E,MATCH(Lookup!$B251,Data!$B:$B,0)),"")</f>
        <v/>
      </c>
      <c r="C260" s="7" t="str">
        <f>_xlfn.IFNA(INDEX(GreenList_Week_51!$H:$H,MATCH(Lookup!$B251,Data!$B:$B,0)),"")</f>
        <v/>
      </c>
    </row>
    <row r="261" spans="2:3">
      <c r="B261" s="7" t="str">
        <f>_xlfn.IFNA(INDEX(GreenList_Week_51!$E:$E,MATCH(Lookup!$B252,Data!$B:$B,0)),"")</f>
        <v/>
      </c>
      <c r="C261" s="7" t="str">
        <f>_xlfn.IFNA(INDEX(GreenList_Week_51!$H:$H,MATCH(Lookup!$B252,Data!$B:$B,0)),"")</f>
        <v/>
      </c>
    </row>
    <row r="262" spans="2:3">
      <c r="B262" s="7" t="str">
        <f>_xlfn.IFNA(INDEX(GreenList_Week_51!$E:$E,MATCH(Lookup!$B253,Data!$B:$B,0)),"")</f>
        <v/>
      </c>
      <c r="C262" s="7" t="str">
        <f>_xlfn.IFNA(INDEX(GreenList_Week_51!$H:$H,MATCH(Lookup!$B253,Data!$B:$B,0)),"")</f>
        <v/>
      </c>
    </row>
    <row r="263" spans="2:3">
      <c r="B263" s="7" t="str">
        <f>_xlfn.IFNA(INDEX(GreenList_Week_51!$E:$E,MATCH(Lookup!$B254,Data!$B:$B,0)),"")</f>
        <v/>
      </c>
      <c r="C263" s="7" t="str">
        <f>_xlfn.IFNA(INDEX(GreenList_Week_51!$H:$H,MATCH(Lookup!$B254,Data!$B:$B,0)),"")</f>
        <v/>
      </c>
    </row>
    <row r="264" spans="2:3">
      <c r="B264" s="7" t="str">
        <f>_xlfn.IFNA(INDEX(GreenList_Week_51!$E:$E,MATCH(Lookup!$B255,Data!$B:$B,0)),"")</f>
        <v/>
      </c>
      <c r="C264" s="7" t="str">
        <f>_xlfn.IFNA(INDEX(GreenList_Week_51!$H:$H,MATCH(Lookup!$B255,Data!$B:$B,0)),"")</f>
        <v/>
      </c>
    </row>
    <row r="265" spans="2:3">
      <c r="B265" s="7" t="str">
        <f>_xlfn.IFNA(INDEX(GreenList_Week_51!$E:$E,MATCH(Lookup!$B256,Data!$B:$B,0)),"")</f>
        <v/>
      </c>
      <c r="C265" s="7" t="str">
        <f>_xlfn.IFNA(INDEX(GreenList_Week_51!$H:$H,MATCH(Lookup!$B256,Data!$B:$B,0)),"")</f>
        <v/>
      </c>
    </row>
    <row r="266" spans="2:3">
      <c r="B266" s="7" t="str">
        <f>_xlfn.IFNA(INDEX(GreenList_Week_51!$E:$E,MATCH(Lookup!$B257,Data!$B:$B,0)),"")</f>
        <v/>
      </c>
      <c r="C266" s="7" t="str">
        <f>_xlfn.IFNA(INDEX(GreenList_Week_51!$H:$H,MATCH(Lookup!$B257,Data!$B:$B,0)),"")</f>
        <v/>
      </c>
    </row>
    <row r="267" spans="2:3">
      <c r="B267" s="7" t="str">
        <f>_xlfn.IFNA(INDEX(GreenList_Week_51!$E:$E,MATCH(Lookup!$B258,Data!$B:$B,0)),"")</f>
        <v/>
      </c>
      <c r="C267" s="7" t="str">
        <f>_xlfn.IFNA(INDEX(GreenList_Week_51!$H:$H,MATCH(Lookup!$B258,Data!$B:$B,0)),"")</f>
        <v/>
      </c>
    </row>
    <row r="268" spans="2:3">
      <c r="B268" s="7" t="str">
        <f>_xlfn.IFNA(INDEX(GreenList_Week_51!$E:$E,MATCH(Lookup!$B259,Data!$B:$B,0)),"")</f>
        <v/>
      </c>
      <c r="C268" s="7" t="str">
        <f>_xlfn.IFNA(INDEX(GreenList_Week_51!$H:$H,MATCH(Lookup!$B259,Data!$B:$B,0)),"")</f>
        <v/>
      </c>
    </row>
    <row r="269" spans="2:3">
      <c r="B269" s="7" t="str">
        <f>_xlfn.IFNA(INDEX(GreenList_Week_51!$E:$E,MATCH(Lookup!$B260,Data!$B:$B,0)),"")</f>
        <v/>
      </c>
      <c r="C269" s="7" t="str">
        <f>_xlfn.IFNA(INDEX(GreenList_Week_51!$H:$H,MATCH(Lookup!$B260,Data!$B:$B,0)),"")</f>
        <v/>
      </c>
    </row>
    <row r="270" spans="2:3">
      <c r="B270" s="7" t="str">
        <f>_xlfn.IFNA(INDEX(GreenList_Week_51!$E:$E,MATCH(Lookup!$B261,Data!$B:$B,0)),"")</f>
        <v/>
      </c>
      <c r="C270" s="7" t="str">
        <f>_xlfn.IFNA(INDEX(GreenList_Week_51!$H:$H,MATCH(Lookup!$B261,Data!$B:$B,0)),"")</f>
        <v/>
      </c>
    </row>
    <row r="271" spans="2:3">
      <c r="B271" s="7" t="str">
        <f>_xlfn.IFNA(INDEX(GreenList_Week_51!$E:$E,MATCH(Lookup!$B262,Data!$B:$B,0)),"")</f>
        <v/>
      </c>
      <c r="C271" s="7" t="str">
        <f>_xlfn.IFNA(INDEX(GreenList_Week_51!$H:$H,MATCH(Lookup!$B262,Data!$B:$B,0)),"")</f>
        <v/>
      </c>
    </row>
    <row r="272" spans="2:3">
      <c r="B272" s="7" t="str">
        <f>_xlfn.IFNA(INDEX(GreenList_Week_51!$E:$E,MATCH(Lookup!$B263,Data!$B:$B,0)),"")</f>
        <v/>
      </c>
      <c r="C272" s="7" t="str">
        <f>_xlfn.IFNA(INDEX(GreenList_Week_51!$H:$H,MATCH(Lookup!$B263,Data!$B:$B,0)),"")</f>
        <v/>
      </c>
    </row>
    <row r="273" spans="2:3">
      <c r="B273" s="7" t="str">
        <f>_xlfn.IFNA(INDEX(GreenList_Week_51!$E:$E,MATCH(Lookup!$B264,Data!$B:$B,0)),"")</f>
        <v/>
      </c>
      <c r="C273" s="7" t="str">
        <f>_xlfn.IFNA(INDEX(GreenList_Week_51!$H:$H,MATCH(Lookup!$B264,Data!$B:$B,0)),"")</f>
        <v/>
      </c>
    </row>
    <row r="274" spans="2:3">
      <c r="B274" s="7" t="str">
        <f>_xlfn.IFNA(INDEX(GreenList_Week_51!$E:$E,MATCH(Lookup!$B265,Data!$B:$B,0)),"")</f>
        <v/>
      </c>
      <c r="C274" s="7" t="str">
        <f>_xlfn.IFNA(INDEX(GreenList_Week_51!$H:$H,MATCH(Lookup!$B265,Data!$B:$B,0)),"")</f>
        <v/>
      </c>
    </row>
    <row r="275" spans="2:3">
      <c r="B275" s="7" t="str">
        <f>_xlfn.IFNA(INDEX(GreenList_Week_51!$E:$E,MATCH(Lookup!$B266,Data!$B:$B,0)),"")</f>
        <v/>
      </c>
      <c r="C275" s="7" t="str">
        <f>_xlfn.IFNA(INDEX(GreenList_Week_51!$H:$H,MATCH(Lookup!$B266,Data!$B:$B,0)),"")</f>
        <v/>
      </c>
    </row>
    <row r="276" spans="2:3">
      <c r="B276" s="7" t="str">
        <f>_xlfn.IFNA(INDEX(GreenList_Week_51!$E:$E,MATCH(Lookup!$B267,Data!$B:$B,0)),"")</f>
        <v/>
      </c>
      <c r="C276" s="7" t="str">
        <f>_xlfn.IFNA(INDEX(GreenList_Week_51!$H:$H,MATCH(Lookup!$B267,Data!$B:$B,0)),"")</f>
        <v/>
      </c>
    </row>
    <row r="277" spans="2:3">
      <c r="B277" s="7" t="str">
        <f>_xlfn.IFNA(INDEX(GreenList_Week_51!$E:$E,MATCH(Lookup!$B268,Data!$B:$B,0)),"")</f>
        <v/>
      </c>
      <c r="C277" s="7" t="str">
        <f>_xlfn.IFNA(INDEX(GreenList_Week_51!$H:$H,MATCH(Lookup!$B268,Data!$B:$B,0)),"")</f>
        <v/>
      </c>
    </row>
    <row r="278" spans="2:3">
      <c r="B278" s="7" t="str">
        <f>_xlfn.IFNA(INDEX(GreenList_Week_51!$E:$E,MATCH(Lookup!$B269,Data!$B:$B,0)),"")</f>
        <v/>
      </c>
      <c r="C278" s="7" t="str">
        <f>_xlfn.IFNA(INDEX(GreenList_Week_51!$H:$H,MATCH(Lookup!$B269,Data!$B:$B,0)),"")</f>
        <v/>
      </c>
    </row>
    <row r="279" spans="2:3">
      <c r="B279" s="7" t="str">
        <f>_xlfn.IFNA(INDEX(GreenList_Week_51!$E:$E,MATCH(Lookup!$B270,Data!$B:$B,0)),"")</f>
        <v/>
      </c>
      <c r="C279" s="7" t="str">
        <f>_xlfn.IFNA(INDEX(GreenList_Week_51!$H:$H,MATCH(Lookup!$B270,Data!$B:$B,0)),"")</f>
        <v/>
      </c>
    </row>
    <row r="280" spans="2:3">
      <c r="B280" s="7" t="str">
        <f>_xlfn.IFNA(INDEX(GreenList_Week_51!$E:$E,MATCH(Lookup!$B271,Data!$B:$B,0)),"")</f>
        <v/>
      </c>
      <c r="C280" s="7" t="str">
        <f>_xlfn.IFNA(INDEX(GreenList_Week_51!$H:$H,MATCH(Lookup!$B271,Data!$B:$B,0)),"")</f>
        <v/>
      </c>
    </row>
    <row r="281" spans="2:3">
      <c r="B281" s="7" t="str">
        <f>_xlfn.IFNA(INDEX(GreenList_Week_51!$E:$E,MATCH(Lookup!$B272,Data!$B:$B,0)),"")</f>
        <v/>
      </c>
      <c r="C281" s="7" t="str">
        <f>_xlfn.IFNA(INDEX(GreenList_Week_51!$H:$H,MATCH(Lookup!$B272,Data!$B:$B,0)),"")</f>
        <v/>
      </c>
    </row>
    <row r="282" spans="2:3">
      <c r="B282" s="7" t="str">
        <f>_xlfn.IFNA(INDEX(GreenList_Week_51!$E:$E,MATCH(Lookup!$B273,Data!$B:$B,0)),"")</f>
        <v/>
      </c>
      <c r="C282" s="7" t="str">
        <f>_xlfn.IFNA(INDEX(GreenList_Week_51!$H:$H,MATCH(Lookup!$B273,Data!$B:$B,0)),"")</f>
        <v/>
      </c>
    </row>
    <row r="283" spans="2:3">
      <c r="B283" s="7" t="str">
        <f>_xlfn.IFNA(INDEX(GreenList_Week_51!$E:$E,MATCH(Lookup!$B274,Data!$B:$B,0)),"")</f>
        <v/>
      </c>
      <c r="C283" s="7" t="str">
        <f>_xlfn.IFNA(INDEX(GreenList_Week_51!$H:$H,MATCH(Lookup!$B274,Data!$B:$B,0)),"")</f>
        <v/>
      </c>
    </row>
    <row r="284" spans="2:3">
      <c r="B284" s="7" t="str">
        <f>_xlfn.IFNA(INDEX(GreenList_Week_51!$E:$E,MATCH(Lookup!$B275,Data!$B:$B,0)),"")</f>
        <v/>
      </c>
      <c r="C284" s="7" t="str">
        <f>_xlfn.IFNA(INDEX(GreenList_Week_51!$H:$H,MATCH(Lookup!$B275,Data!$B:$B,0)),"")</f>
        <v/>
      </c>
    </row>
    <row r="285" spans="2:3">
      <c r="B285" s="7" t="str">
        <f>_xlfn.IFNA(INDEX(GreenList_Week_51!$E:$E,MATCH(Lookup!$B276,Data!$B:$B,0)),"")</f>
        <v/>
      </c>
      <c r="C285" s="7" t="str">
        <f>_xlfn.IFNA(INDEX(GreenList_Week_51!$H:$H,MATCH(Lookup!$B276,Data!$B:$B,0)),"")</f>
        <v/>
      </c>
    </row>
    <row r="286" spans="2:3">
      <c r="B286" s="7" t="str">
        <f>_xlfn.IFNA(INDEX(GreenList_Week_51!$E:$E,MATCH(Lookup!$B277,Data!$B:$B,0)),"")</f>
        <v/>
      </c>
      <c r="C286" s="7" t="str">
        <f>_xlfn.IFNA(INDEX(GreenList_Week_51!$H:$H,MATCH(Lookup!$B277,Data!$B:$B,0)),"")</f>
        <v/>
      </c>
    </row>
    <row r="287" spans="2:3">
      <c r="B287" s="7" t="str">
        <f>_xlfn.IFNA(INDEX(GreenList_Week_51!$E:$E,MATCH(Lookup!$B278,Data!$B:$B,0)),"")</f>
        <v/>
      </c>
      <c r="C287" s="7" t="str">
        <f>_xlfn.IFNA(INDEX(GreenList_Week_51!$H:$H,MATCH(Lookup!$B278,Data!$B:$B,0)),"")</f>
        <v/>
      </c>
    </row>
    <row r="288" spans="2:3">
      <c r="B288" s="7" t="str">
        <f>_xlfn.IFNA(INDEX(GreenList_Week_51!$E:$E,MATCH(Lookup!$B279,Data!$B:$B,0)),"")</f>
        <v/>
      </c>
      <c r="C288" s="7" t="str">
        <f>_xlfn.IFNA(INDEX(GreenList_Week_51!$H:$H,MATCH(Lookup!$B279,Data!$B:$B,0)),"")</f>
        <v/>
      </c>
    </row>
    <row r="289" spans="2:3">
      <c r="B289" s="7" t="str">
        <f>_xlfn.IFNA(INDEX(GreenList_Week_51!$E:$E,MATCH(Lookup!$B280,Data!$B:$B,0)),"")</f>
        <v/>
      </c>
      <c r="C289" s="7" t="str">
        <f>_xlfn.IFNA(INDEX(GreenList_Week_51!$H:$H,MATCH(Lookup!$B280,Data!$B:$B,0)),"")</f>
        <v/>
      </c>
    </row>
    <row r="290" spans="2:3">
      <c r="B290" s="7" t="str">
        <f>_xlfn.IFNA(INDEX(GreenList_Week_51!$E:$E,MATCH(Lookup!$B281,Data!$B:$B,0)),"")</f>
        <v/>
      </c>
      <c r="C290" s="7" t="str">
        <f>_xlfn.IFNA(INDEX(GreenList_Week_51!$H:$H,MATCH(Lookup!$B281,Data!$B:$B,0)),"")</f>
        <v/>
      </c>
    </row>
    <row r="291" spans="2:3">
      <c r="B291" s="7" t="str">
        <f>_xlfn.IFNA(INDEX(GreenList_Week_51!$E:$E,MATCH(Lookup!$B282,Data!$B:$B,0)),"")</f>
        <v/>
      </c>
      <c r="C291" s="7" t="str">
        <f>_xlfn.IFNA(INDEX(GreenList_Week_51!$H:$H,MATCH(Lookup!$B282,Data!$B:$B,0)),"")</f>
        <v/>
      </c>
    </row>
    <row r="292" spans="2:3">
      <c r="B292" s="7" t="str">
        <f>_xlfn.IFNA(INDEX(GreenList_Week_51!$E:$E,MATCH(Lookup!$B283,Data!$B:$B,0)),"")</f>
        <v/>
      </c>
      <c r="C292" s="7" t="str">
        <f>_xlfn.IFNA(INDEX(GreenList_Week_51!$H:$H,MATCH(Lookup!$B283,Data!$B:$B,0)),"")</f>
        <v/>
      </c>
    </row>
    <row r="293" spans="2:3">
      <c r="B293" s="7" t="str">
        <f>_xlfn.IFNA(INDEX(GreenList_Week_51!$E:$E,MATCH(Lookup!$B284,Data!$B:$B,0)),"")</f>
        <v/>
      </c>
      <c r="C293" s="7" t="str">
        <f>_xlfn.IFNA(INDEX(GreenList_Week_51!$H:$H,MATCH(Lookup!$B284,Data!$B:$B,0)),"")</f>
        <v/>
      </c>
    </row>
    <row r="294" spans="2:3">
      <c r="B294" s="7" t="str">
        <f>_xlfn.IFNA(INDEX(GreenList_Week_51!$E:$E,MATCH(Lookup!$B285,Data!$B:$B,0)),"")</f>
        <v/>
      </c>
      <c r="C294" s="7" t="str">
        <f>_xlfn.IFNA(INDEX(GreenList_Week_51!$H:$H,MATCH(Lookup!$B285,Data!$B:$B,0)),"")</f>
        <v/>
      </c>
    </row>
    <row r="295" spans="2:3">
      <c r="B295" s="7" t="str">
        <f>_xlfn.IFNA(INDEX(GreenList_Week_51!$E:$E,MATCH(Lookup!$B286,Data!$B:$B,0)),"")</f>
        <v/>
      </c>
      <c r="C295" s="7" t="str">
        <f>_xlfn.IFNA(INDEX(GreenList_Week_51!$H:$H,MATCH(Lookup!$B286,Data!$B:$B,0)),"")</f>
        <v/>
      </c>
    </row>
    <row r="296" spans="2:3">
      <c r="B296" s="7" t="str">
        <f>_xlfn.IFNA(INDEX(GreenList_Week_51!$E:$E,MATCH(Lookup!$B287,Data!$B:$B,0)),"")</f>
        <v/>
      </c>
      <c r="C296" s="7" t="str">
        <f>_xlfn.IFNA(INDEX(GreenList_Week_51!$H:$H,MATCH(Lookup!$B287,Data!$B:$B,0)),"")</f>
        <v/>
      </c>
    </row>
    <row r="297" spans="2:3">
      <c r="B297" s="7" t="str">
        <f>_xlfn.IFNA(INDEX(GreenList_Week_51!$E:$E,MATCH(Lookup!$B288,Data!$B:$B,0)),"")</f>
        <v/>
      </c>
      <c r="C297" s="7" t="str">
        <f>_xlfn.IFNA(INDEX(GreenList_Week_51!$H:$H,MATCH(Lookup!$B288,Data!$B:$B,0)),"")</f>
        <v/>
      </c>
    </row>
    <row r="298" spans="2:3">
      <c r="B298" s="7" t="str">
        <f>_xlfn.IFNA(INDEX(GreenList_Week_51!$E:$E,MATCH(Lookup!$B289,Data!$B:$B,0)),"")</f>
        <v/>
      </c>
      <c r="C298" s="7" t="str">
        <f>_xlfn.IFNA(INDEX(GreenList_Week_51!$H:$H,MATCH(Lookup!$B289,Data!$B:$B,0)),"")</f>
        <v/>
      </c>
    </row>
    <row r="299" spans="2:3">
      <c r="B299" s="7" t="str">
        <f>_xlfn.IFNA(INDEX(GreenList_Week_51!$E:$E,MATCH(Lookup!$B290,Data!$B:$B,0)),"")</f>
        <v/>
      </c>
      <c r="C299" s="7" t="str">
        <f>_xlfn.IFNA(INDEX(GreenList_Week_51!$H:$H,MATCH(Lookup!$B290,Data!$B:$B,0)),"")</f>
        <v/>
      </c>
    </row>
    <row r="300" spans="2:3">
      <c r="B300" s="7" t="str">
        <f>_xlfn.IFNA(INDEX(GreenList_Week_51!$E:$E,MATCH(Lookup!$B291,Data!$B:$B,0)),"")</f>
        <v/>
      </c>
      <c r="C300" s="7" t="str">
        <f>_xlfn.IFNA(INDEX(GreenList_Week_51!$H:$H,MATCH(Lookup!$B291,Data!$B:$B,0)),"")</f>
        <v/>
      </c>
    </row>
    <row r="301" spans="2:3">
      <c r="B301" s="7" t="str">
        <f>_xlfn.IFNA(INDEX(GreenList_Week_51!$E:$E,MATCH(Lookup!$B292,Data!$B:$B,0)),"")</f>
        <v/>
      </c>
      <c r="C301" s="7" t="str">
        <f>_xlfn.IFNA(INDEX(GreenList_Week_51!$H:$H,MATCH(Lookup!$B292,Data!$B:$B,0)),"")</f>
        <v/>
      </c>
    </row>
    <row r="302" spans="2:3">
      <c r="B302" s="7" t="str">
        <f>_xlfn.IFNA(INDEX(GreenList_Week_51!$E:$E,MATCH(Lookup!$B293,Data!$B:$B,0)),"")</f>
        <v/>
      </c>
      <c r="C302" s="7" t="str">
        <f>_xlfn.IFNA(INDEX(GreenList_Week_51!$H:$H,MATCH(Lookup!$B293,Data!$B:$B,0)),"")</f>
        <v/>
      </c>
    </row>
    <row r="303" spans="2:3">
      <c r="B303" s="7" t="str">
        <f>_xlfn.IFNA(INDEX(GreenList_Week_51!$E:$E,MATCH(Lookup!$B294,Data!$B:$B,0)),"")</f>
        <v/>
      </c>
      <c r="C303" s="7" t="str">
        <f>_xlfn.IFNA(INDEX(GreenList_Week_51!$H:$H,MATCH(Lookup!$B294,Data!$B:$B,0)),"")</f>
        <v/>
      </c>
    </row>
    <row r="304" spans="2:3">
      <c r="B304" s="7" t="str">
        <f>_xlfn.IFNA(INDEX(GreenList_Week_51!$E:$E,MATCH(Lookup!$B295,Data!$B:$B,0)),"")</f>
        <v/>
      </c>
      <c r="C304" s="7" t="str">
        <f>_xlfn.IFNA(INDEX(GreenList_Week_51!$H:$H,MATCH(Lookup!$B295,Data!$B:$B,0)),"")</f>
        <v/>
      </c>
    </row>
    <row r="305" spans="2:3">
      <c r="B305" s="7" t="str">
        <f>_xlfn.IFNA(INDEX(GreenList_Week_51!$E:$E,MATCH(Lookup!$B296,Data!$B:$B,0)),"")</f>
        <v/>
      </c>
      <c r="C305" s="7" t="str">
        <f>_xlfn.IFNA(INDEX(GreenList_Week_51!$H:$H,MATCH(Lookup!$B296,Data!$B:$B,0)),"")</f>
        <v/>
      </c>
    </row>
    <row r="306" spans="2:3">
      <c r="B306" s="7" t="str">
        <f>_xlfn.IFNA(INDEX(GreenList_Week_51!$E:$E,MATCH(Lookup!$B297,Data!$B:$B,0)),"")</f>
        <v/>
      </c>
      <c r="C306" s="7" t="str">
        <f>_xlfn.IFNA(INDEX(GreenList_Week_51!$H:$H,MATCH(Lookup!$B297,Data!$B:$B,0)),"")</f>
        <v/>
      </c>
    </row>
    <row r="307" spans="2:3">
      <c r="B307" s="7" t="str">
        <f>_xlfn.IFNA(INDEX(GreenList_Week_51!$E:$E,MATCH(Lookup!$B298,Data!$B:$B,0)),"")</f>
        <v/>
      </c>
      <c r="C307" s="7" t="str">
        <f>_xlfn.IFNA(INDEX(GreenList_Week_51!$H:$H,MATCH(Lookup!$B298,Data!$B:$B,0)),"")</f>
        <v/>
      </c>
    </row>
    <row r="308" spans="2:3">
      <c r="B308" s="7" t="str">
        <f>_xlfn.IFNA(INDEX(GreenList_Week_51!$E:$E,MATCH(Lookup!$B299,Data!$B:$B,0)),"")</f>
        <v/>
      </c>
      <c r="C308" s="7" t="str">
        <f>_xlfn.IFNA(INDEX(GreenList_Week_51!$H:$H,MATCH(Lookup!$B299,Data!$B:$B,0)),"")</f>
        <v/>
      </c>
    </row>
    <row r="309" spans="2:3">
      <c r="B309" s="7" t="str">
        <f>_xlfn.IFNA(INDEX(GreenList_Week_51!$E:$E,MATCH(Lookup!$B300,Data!$B:$B,0)),"")</f>
        <v/>
      </c>
      <c r="C309" s="7" t="str">
        <f>_xlfn.IFNA(INDEX(GreenList_Week_51!$H:$H,MATCH(Lookup!$B300,Data!$B:$B,0)),"")</f>
        <v/>
      </c>
    </row>
    <row r="310" spans="2:3">
      <c r="B310" s="7" t="str">
        <f>_xlfn.IFNA(INDEX(GreenList_Week_51!$E:$E,MATCH(Lookup!$B301,Data!$B:$B,0)),"")</f>
        <v/>
      </c>
      <c r="C310" s="7" t="str">
        <f>_xlfn.IFNA(INDEX(GreenList_Week_51!$H:$H,MATCH(Lookup!$B301,Data!$B:$B,0)),"")</f>
        <v/>
      </c>
    </row>
    <row r="311" spans="2:3">
      <c r="B311" s="7" t="str">
        <f>_xlfn.IFNA(INDEX(GreenList_Week_51!$E:$E,MATCH(Lookup!$B302,Data!$B:$B,0)),"")</f>
        <v/>
      </c>
      <c r="C311" s="7" t="str">
        <f>_xlfn.IFNA(INDEX(GreenList_Week_51!$H:$H,MATCH(Lookup!$B302,Data!$B:$B,0)),"")</f>
        <v/>
      </c>
    </row>
    <row r="312" spans="2:3">
      <c r="B312" s="7" t="str">
        <f>_xlfn.IFNA(INDEX(GreenList_Week_51!$E:$E,MATCH(Lookup!$B303,Data!$B:$B,0)),"")</f>
        <v/>
      </c>
      <c r="C312" s="7" t="str">
        <f>_xlfn.IFNA(INDEX(GreenList_Week_51!$H:$H,MATCH(Lookup!$B303,Data!$B:$B,0)),"")</f>
        <v/>
      </c>
    </row>
    <row r="313" spans="2:3">
      <c r="B313" s="7" t="str">
        <f>_xlfn.IFNA(INDEX(GreenList_Week_51!$E:$E,MATCH(Lookup!$B304,Data!$B:$B,0)),"")</f>
        <v/>
      </c>
      <c r="C313" s="7" t="str">
        <f>_xlfn.IFNA(INDEX(GreenList_Week_51!$H:$H,MATCH(Lookup!$B304,Data!$B:$B,0)),"")</f>
        <v/>
      </c>
    </row>
    <row r="314" spans="2:3">
      <c r="B314" s="7" t="str">
        <f>_xlfn.IFNA(INDEX(GreenList_Week_51!$E:$E,MATCH(Lookup!$B305,Data!$B:$B,0)),"")</f>
        <v/>
      </c>
      <c r="C314" s="7" t="str">
        <f>_xlfn.IFNA(INDEX(GreenList_Week_51!$H:$H,MATCH(Lookup!$B305,Data!$B:$B,0)),"")</f>
        <v/>
      </c>
    </row>
    <row r="315" spans="2:3">
      <c r="B315" s="7" t="str">
        <f>_xlfn.IFNA(INDEX(GreenList_Week_51!$E:$E,MATCH(Lookup!$B306,Data!$B:$B,0)),"")</f>
        <v/>
      </c>
      <c r="C315" s="7" t="str">
        <f>_xlfn.IFNA(INDEX(GreenList_Week_51!$H:$H,MATCH(Lookup!$B306,Data!$B:$B,0)),"")</f>
        <v/>
      </c>
    </row>
    <row r="316" spans="2:3">
      <c r="B316" s="7" t="str">
        <f>_xlfn.IFNA(INDEX(GreenList_Week_51!$E:$E,MATCH(Lookup!$B307,Data!$B:$B,0)),"")</f>
        <v/>
      </c>
      <c r="C316" s="7" t="str">
        <f>_xlfn.IFNA(INDEX(GreenList_Week_51!$H:$H,MATCH(Lookup!$B307,Data!$B:$B,0)),"")</f>
        <v/>
      </c>
    </row>
    <row r="317" spans="2:3">
      <c r="B317" s="7" t="str">
        <f>_xlfn.IFNA(INDEX(GreenList_Week_51!$E:$E,MATCH(Lookup!$B308,Data!$B:$B,0)),"")</f>
        <v/>
      </c>
      <c r="C317" s="7" t="str">
        <f>_xlfn.IFNA(INDEX(GreenList_Week_51!$H:$H,MATCH(Lookup!$B308,Data!$B:$B,0)),"")</f>
        <v/>
      </c>
    </row>
    <row r="318" spans="2:3">
      <c r="B318" s="7" t="str">
        <f>_xlfn.IFNA(INDEX(GreenList_Week_51!$E:$E,MATCH(Lookup!$B309,Data!$B:$B,0)),"")</f>
        <v/>
      </c>
      <c r="C318" s="7" t="str">
        <f>_xlfn.IFNA(INDEX(GreenList_Week_51!$H:$H,MATCH(Lookup!$B309,Data!$B:$B,0)),"")</f>
        <v/>
      </c>
    </row>
    <row r="319" spans="2:3">
      <c r="B319" s="7" t="str">
        <f>_xlfn.IFNA(INDEX(GreenList_Week_51!$E:$E,MATCH(Lookup!$B310,Data!$B:$B,0)),"")</f>
        <v/>
      </c>
      <c r="C319" s="7" t="str">
        <f>_xlfn.IFNA(INDEX(GreenList_Week_51!$H:$H,MATCH(Lookup!$B310,Data!$B:$B,0)),"")</f>
        <v/>
      </c>
    </row>
    <row r="320" spans="2:3">
      <c r="B320" s="7" t="str">
        <f>_xlfn.IFNA(INDEX(GreenList_Week_51!$E:$E,MATCH(Lookup!$B311,Data!$B:$B,0)),"")</f>
        <v/>
      </c>
      <c r="C320" s="7" t="str">
        <f>_xlfn.IFNA(INDEX(GreenList_Week_51!$H:$H,MATCH(Lookup!$B311,Data!$B:$B,0)),"")</f>
        <v/>
      </c>
    </row>
    <row r="321" spans="2:3">
      <c r="B321" s="7" t="str">
        <f>_xlfn.IFNA(INDEX(GreenList_Week_51!$E:$E,MATCH(Lookup!$B312,Data!$B:$B,0)),"")</f>
        <v/>
      </c>
      <c r="C321" s="7" t="str">
        <f>_xlfn.IFNA(INDEX(GreenList_Week_51!$H:$H,MATCH(Lookup!$B312,Data!$B:$B,0)),"")</f>
        <v/>
      </c>
    </row>
    <row r="322" spans="2:3">
      <c r="B322" s="7" t="str">
        <f>_xlfn.IFNA(INDEX(GreenList_Week_51!$E:$E,MATCH(Lookup!$B313,Data!$B:$B,0)),"")</f>
        <v/>
      </c>
      <c r="C322" s="7" t="str">
        <f>_xlfn.IFNA(INDEX(GreenList_Week_51!$H:$H,MATCH(Lookup!$B313,Data!$B:$B,0)),"")</f>
        <v/>
      </c>
    </row>
    <row r="323" spans="2:3">
      <c r="B323" s="7" t="str">
        <f>_xlfn.IFNA(INDEX(GreenList_Week_51!$E:$E,MATCH(Lookup!$B314,Data!$B:$B,0)),"")</f>
        <v/>
      </c>
      <c r="C323" s="7" t="str">
        <f>_xlfn.IFNA(INDEX(GreenList_Week_51!$H:$H,MATCH(Lookup!$B314,Data!$B:$B,0)),"")</f>
        <v/>
      </c>
    </row>
    <row r="324" spans="2:3">
      <c r="B324" s="7" t="str">
        <f>_xlfn.IFNA(INDEX(GreenList_Week_51!$E:$E,MATCH(Lookup!$B315,Data!$B:$B,0)),"")</f>
        <v/>
      </c>
      <c r="C324" s="7" t="str">
        <f>_xlfn.IFNA(INDEX(GreenList_Week_51!$H:$H,MATCH(Lookup!$B315,Data!$B:$B,0)),"")</f>
        <v/>
      </c>
    </row>
    <row r="325" spans="2:3">
      <c r="B325" s="7" t="str">
        <f>_xlfn.IFNA(INDEX(GreenList_Week_51!$E:$E,MATCH(Lookup!$B316,Data!$B:$B,0)),"")</f>
        <v/>
      </c>
      <c r="C325" s="7" t="str">
        <f>_xlfn.IFNA(INDEX(GreenList_Week_51!$H:$H,MATCH(Lookup!$B316,Data!$B:$B,0)),"")</f>
        <v/>
      </c>
    </row>
    <row r="326" spans="2:3">
      <c r="B326" s="7" t="str">
        <f>_xlfn.IFNA(INDEX(GreenList_Week_51!$E:$E,MATCH(Lookup!$B317,Data!$B:$B,0)),"")</f>
        <v/>
      </c>
      <c r="C326" s="7" t="str">
        <f>_xlfn.IFNA(INDEX(GreenList_Week_51!$H:$H,MATCH(Lookup!$B317,Data!$B:$B,0)),"")</f>
        <v/>
      </c>
    </row>
    <row r="327" spans="2:3">
      <c r="B327" s="7" t="str">
        <f>_xlfn.IFNA(INDEX(GreenList_Week_51!$E:$E,MATCH(Lookup!$B318,Data!$B:$B,0)),"")</f>
        <v/>
      </c>
      <c r="C327" s="7" t="str">
        <f>_xlfn.IFNA(INDEX(GreenList_Week_51!$H:$H,MATCH(Lookup!$B318,Data!$B:$B,0)),"")</f>
        <v/>
      </c>
    </row>
    <row r="328" spans="2:3">
      <c r="B328" s="7" t="str">
        <f>_xlfn.IFNA(INDEX(GreenList_Week_51!$E:$E,MATCH(Lookup!$B319,Data!$B:$B,0)),"")</f>
        <v/>
      </c>
      <c r="C328" s="7" t="str">
        <f>_xlfn.IFNA(INDEX(GreenList_Week_51!$H:$H,MATCH(Lookup!$B319,Data!$B:$B,0)),"")</f>
        <v/>
      </c>
    </row>
    <row r="329" spans="2:3">
      <c r="B329" s="7" t="str">
        <f>_xlfn.IFNA(INDEX(GreenList_Week_51!$E:$E,MATCH(Lookup!$B320,Data!$B:$B,0)),"")</f>
        <v/>
      </c>
      <c r="C329" s="7" t="str">
        <f>_xlfn.IFNA(INDEX(GreenList_Week_51!$H:$H,MATCH(Lookup!$B320,Data!$B:$B,0)),"")</f>
        <v/>
      </c>
    </row>
    <row r="330" spans="2:3">
      <c r="B330" s="7" t="str">
        <f>_xlfn.IFNA(INDEX(GreenList_Week_51!$E:$E,MATCH(Lookup!$B321,Data!$B:$B,0)),"")</f>
        <v/>
      </c>
      <c r="C330" s="7" t="str">
        <f>_xlfn.IFNA(INDEX(GreenList_Week_51!$H:$H,MATCH(Lookup!$B321,Data!$B:$B,0)),"")</f>
        <v/>
      </c>
    </row>
    <row r="331" spans="2:3">
      <c r="B331" s="7" t="str">
        <f>_xlfn.IFNA(INDEX(GreenList_Week_51!$E:$E,MATCH(Lookup!$B322,Data!$B:$B,0)),"")</f>
        <v/>
      </c>
      <c r="C331" s="7" t="str">
        <f>_xlfn.IFNA(INDEX(GreenList_Week_51!$H:$H,MATCH(Lookup!$B322,Data!$B:$B,0)),"")</f>
        <v/>
      </c>
    </row>
    <row r="332" spans="2:3">
      <c r="B332" s="7" t="str">
        <f>_xlfn.IFNA(INDEX(GreenList_Week_51!$E:$E,MATCH(Lookup!$B323,Data!$B:$B,0)),"")</f>
        <v/>
      </c>
      <c r="C332" s="7" t="str">
        <f>_xlfn.IFNA(INDEX(GreenList_Week_51!$H:$H,MATCH(Lookup!$B323,Data!$B:$B,0)),"")</f>
        <v/>
      </c>
    </row>
    <row r="333" spans="2:3">
      <c r="B333" s="7" t="str">
        <f>_xlfn.IFNA(INDEX(GreenList_Week_51!$E:$E,MATCH(Lookup!$B324,Data!$B:$B,0)),"")</f>
        <v/>
      </c>
      <c r="C333" s="7" t="str">
        <f>_xlfn.IFNA(INDEX(GreenList_Week_51!$H:$H,MATCH(Lookup!$B324,Data!$B:$B,0)),"")</f>
        <v/>
      </c>
    </row>
    <row r="334" spans="2:3">
      <c r="B334" s="7" t="str">
        <f>_xlfn.IFNA(INDEX(GreenList_Week_51!$E:$E,MATCH(Lookup!$B325,Data!$B:$B,0)),"")</f>
        <v/>
      </c>
      <c r="C334" s="7" t="str">
        <f>_xlfn.IFNA(INDEX(GreenList_Week_51!$H:$H,MATCH(Lookup!$B325,Data!$B:$B,0)),"")</f>
        <v/>
      </c>
    </row>
    <row r="335" spans="2:3">
      <c r="B335" s="7" t="str">
        <f>_xlfn.IFNA(INDEX(GreenList_Week_51!$E:$E,MATCH(Lookup!$B326,Data!$B:$B,0)),"")</f>
        <v/>
      </c>
      <c r="C335" s="7" t="str">
        <f>_xlfn.IFNA(INDEX(GreenList_Week_51!$H:$H,MATCH(Lookup!$B326,Data!$B:$B,0)),"")</f>
        <v/>
      </c>
    </row>
    <row r="336" spans="2:3">
      <c r="B336" s="7" t="str">
        <f>_xlfn.IFNA(INDEX(GreenList_Week_51!$E:$E,MATCH(Lookup!$B327,Data!$B:$B,0)),"")</f>
        <v/>
      </c>
      <c r="C336" s="7" t="str">
        <f>_xlfn.IFNA(INDEX(GreenList_Week_51!$H:$H,MATCH(Lookup!$B327,Data!$B:$B,0)),"")</f>
        <v/>
      </c>
    </row>
    <row r="337" spans="2:3">
      <c r="B337" s="7" t="str">
        <f>_xlfn.IFNA(INDEX(GreenList_Week_51!$E:$E,MATCH(Lookup!$B328,Data!$B:$B,0)),"")</f>
        <v/>
      </c>
      <c r="C337" s="7" t="str">
        <f>_xlfn.IFNA(INDEX(GreenList_Week_51!$H:$H,MATCH(Lookup!$B328,Data!$B:$B,0)),"")</f>
        <v/>
      </c>
    </row>
    <row r="338" spans="2:3">
      <c r="B338" s="7" t="str">
        <f>_xlfn.IFNA(INDEX(GreenList_Week_51!$E:$E,MATCH(Lookup!$B329,Data!$B:$B,0)),"")</f>
        <v/>
      </c>
      <c r="C338" s="7" t="str">
        <f>_xlfn.IFNA(INDEX(GreenList_Week_51!$H:$H,MATCH(Lookup!$B329,Data!$B:$B,0)),"")</f>
        <v/>
      </c>
    </row>
    <row r="339" spans="2:3">
      <c r="B339" s="7" t="str">
        <f>_xlfn.IFNA(INDEX(GreenList_Week_51!$E:$E,MATCH(Lookup!$B330,Data!$B:$B,0)),"")</f>
        <v/>
      </c>
      <c r="C339" s="7" t="str">
        <f>_xlfn.IFNA(INDEX(GreenList_Week_51!$H:$H,MATCH(Lookup!$B330,Data!$B:$B,0)),"")</f>
        <v/>
      </c>
    </row>
    <row r="340" spans="2:3">
      <c r="B340" s="7" t="str">
        <f>_xlfn.IFNA(INDEX(GreenList_Week_51!$E:$E,MATCH(Lookup!$B331,Data!$B:$B,0)),"")</f>
        <v/>
      </c>
      <c r="C340" s="7" t="str">
        <f>_xlfn.IFNA(INDEX(GreenList_Week_51!$H:$H,MATCH(Lookup!$B331,Data!$B:$B,0)),"")</f>
        <v/>
      </c>
    </row>
    <row r="341" spans="2:3">
      <c r="B341" s="7" t="str">
        <f>_xlfn.IFNA(INDEX(GreenList_Week_51!$E:$E,MATCH(Lookup!$B332,Data!$B:$B,0)),"")</f>
        <v/>
      </c>
      <c r="C341" s="7" t="str">
        <f>_xlfn.IFNA(INDEX(GreenList_Week_51!$H:$H,MATCH(Lookup!$B332,Data!$B:$B,0)),"")</f>
        <v/>
      </c>
    </row>
    <row r="342" spans="2:3">
      <c r="B342" s="7" t="str">
        <f>_xlfn.IFNA(INDEX(GreenList_Week_51!$E:$E,MATCH(Lookup!$B333,Data!$B:$B,0)),"")</f>
        <v/>
      </c>
      <c r="C342" s="7" t="str">
        <f>_xlfn.IFNA(INDEX(GreenList_Week_51!$H:$H,MATCH(Lookup!$B333,Data!$B:$B,0)),"")</f>
        <v/>
      </c>
    </row>
    <row r="343" spans="2:3">
      <c r="B343" s="7" t="str">
        <f>_xlfn.IFNA(INDEX(GreenList_Week_51!$E:$E,MATCH(Lookup!$B334,Data!$B:$B,0)),"")</f>
        <v/>
      </c>
      <c r="C343" s="7" t="str">
        <f>_xlfn.IFNA(INDEX(GreenList_Week_51!$H:$H,MATCH(Lookup!$B334,Data!$B:$B,0)),"")</f>
        <v/>
      </c>
    </row>
    <row r="344" spans="2:3">
      <c r="B344" s="7" t="str">
        <f>_xlfn.IFNA(INDEX(GreenList_Week_51!$E:$E,MATCH(Lookup!$B335,Data!$B:$B,0)),"")</f>
        <v/>
      </c>
      <c r="C344" s="7" t="str">
        <f>_xlfn.IFNA(INDEX(GreenList_Week_51!$H:$H,MATCH(Lookup!$B335,Data!$B:$B,0)),"")</f>
        <v/>
      </c>
    </row>
    <row r="345" spans="2:3">
      <c r="B345" s="7" t="str">
        <f>_xlfn.IFNA(INDEX(GreenList_Week_51!$E:$E,MATCH(Lookup!$B336,Data!$B:$B,0)),"")</f>
        <v/>
      </c>
      <c r="C345" s="7" t="str">
        <f>_xlfn.IFNA(INDEX(GreenList_Week_51!$H:$H,MATCH(Lookup!$B336,Data!$B:$B,0)),"")</f>
        <v/>
      </c>
    </row>
    <row r="346" spans="2:3">
      <c r="B346" s="7" t="str">
        <f>_xlfn.IFNA(INDEX(GreenList_Week_51!$E:$E,MATCH(Lookup!$B337,Data!$B:$B,0)),"")</f>
        <v/>
      </c>
      <c r="C346" s="7" t="str">
        <f>_xlfn.IFNA(INDEX(GreenList_Week_51!$H:$H,MATCH(Lookup!$B337,Data!$B:$B,0)),"")</f>
        <v/>
      </c>
    </row>
    <row r="347" spans="2:3">
      <c r="B347" s="7" t="str">
        <f>_xlfn.IFNA(INDEX(GreenList_Week_51!$E:$E,MATCH(Lookup!$B338,Data!$B:$B,0)),"")</f>
        <v/>
      </c>
      <c r="C347" s="7" t="str">
        <f>_xlfn.IFNA(INDEX(GreenList_Week_51!$H:$H,MATCH(Lookup!$B338,Data!$B:$B,0)),"")</f>
        <v/>
      </c>
    </row>
    <row r="348" spans="2:3">
      <c r="B348" s="7" t="str">
        <f>_xlfn.IFNA(INDEX(GreenList_Week_51!$E:$E,MATCH(Lookup!$B339,Data!$B:$B,0)),"")</f>
        <v/>
      </c>
      <c r="C348" s="7" t="str">
        <f>_xlfn.IFNA(INDEX(GreenList_Week_51!$H:$H,MATCH(Lookup!$B339,Data!$B:$B,0)),"")</f>
        <v/>
      </c>
    </row>
    <row r="349" spans="2:3">
      <c r="B349" s="7" t="str">
        <f>_xlfn.IFNA(INDEX(GreenList_Week_51!$E:$E,MATCH(Lookup!$B340,Data!$B:$B,0)),"")</f>
        <v/>
      </c>
      <c r="C349" s="7" t="str">
        <f>_xlfn.IFNA(INDEX(GreenList_Week_51!$H:$H,MATCH(Lookup!$B340,Data!$B:$B,0)),"")</f>
        <v/>
      </c>
    </row>
    <row r="350" spans="2:3">
      <c r="B350" s="7" t="str">
        <f>_xlfn.IFNA(INDEX(GreenList_Week_51!$E:$E,MATCH(Lookup!$B341,Data!$B:$B,0)),"")</f>
        <v/>
      </c>
      <c r="C350" s="7" t="str">
        <f>_xlfn.IFNA(INDEX(GreenList_Week_51!$H:$H,MATCH(Lookup!$B341,Data!$B:$B,0)),"")</f>
        <v/>
      </c>
    </row>
    <row r="351" spans="2:3">
      <c r="B351" s="7" t="str">
        <f>_xlfn.IFNA(INDEX(GreenList_Week_51!$E:$E,MATCH(Lookup!$B342,Data!$B:$B,0)),"")</f>
        <v/>
      </c>
      <c r="C351" s="7" t="str">
        <f>_xlfn.IFNA(INDEX(GreenList_Week_51!$H:$H,MATCH(Lookup!$B342,Data!$B:$B,0)),"")</f>
        <v/>
      </c>
    </row>
    <row r="352" spans="2:3">
      <c r="B352" s="7" t="str">
        <f>_xlfn.IFNA(INDEX(GreenList_Week_51!$E:$E,MATCH(Lookup!$B343,Data!$B:$B,0)),"")</f>
        <v/>
      </c>
      <c r="C352" s="7" t="str">
        <f>_xlfn.IFNA(INDEX(GreenList_Week_51!$H:$H,MATCH(Lookup!$B343,Data!$B:$B,0)),"")</f>
        <v/>
      </c>
    </row>
    <row r="353" spans="2:3">
      <c r="B353" s="7" t="str">
        <f>_xlfn.IFNA(INDEX(GreenList_Week_51!$E:$E,MATCH(Lookup!$B344,Data!$B:$B,0)),"")</f>
        <v/>
      </c>
      <c r="C353" s="7" t="str">
        <f>_xlfn.IFNA(INDEX(GreenList_Week_51!$H:$H,MATCH(Lookup!$B344,Data!$B:$B,0)),"")</f>
        <v/>
      </c>
    </row>
    <row r="354" spans="2:3">
      <c r="B354" s="7" t="str">
        <f>_xlfn.IFNA(INDEX(GreenList_Week_51!$E:$E,MATCH(Lookup!$B345,Data!$B:$B,0)),"")</f>
        <v/>
      </c>
      <c r="C354" s="7" t="str">
        <f>_xlfn.IFNA(INDEX(GreenList_Week_51!$H:$H,MATCH(Lookup!$B345,Data!$B:$B,0)),"")</f>
        <v/>
      </c>
    </row>
    <row r="355" spans="2:3">
      <c r="B355" s="7" t="str">
        <f>_xlfn.IFNA(INDEX(GreenList_Week_51!$E:$E,MATCH(Lookup!$B346,Data!$B:$B,0)),"")</f>
        <v/>
      </c>
      <c r="C355" s="7" t="str">
        <f>_xlfn.IFNA(INDEX(GreenList_Week_51!$H:$H,MATCH(Lookup!$B346,Data!$B:$B,0)),"")</f>
        <v/>
      </c>
    </row>
    <row r="356" spans="2:3">
      <c r="B356" s="7" t="str">
        <f>_xlfn.IFNA(INDEX(GreenList_Week_51!$E:$E,MATCH(Lookup!$B347,Data!$B:$B,0)),"")</f>
        <v/>
      </c>
      <c r="C356" s="7" t="str">
        <f>_xlfn.IFNA(INDEX(GreenList_Week_51!$H:$H,MATCH(Lookup!$B347,Data!$B:$B,0)),"")</f>
        <v/>
      </c>
    </row>
    <row r="357" spans="2:3">
      <c r="B357" s="7" t="str">
        <f>_xlfn.IFNA(INDEX(GreenList_Week_51!$E:$E,MATCH(Lookup!$B348,Data!$B:$B,0)),"")</f>
        <v/>
      </c>
      <c r="C357" s="7" t="str">
        <f>_xlfn.IFNA(INDEX(GreenList_Week_51!$H:$H,MATCH(Lookup!$B348,Data!$B:$B,0)),"")</f>
        <v/>
      </c>
    </row>
    <row r="358" spans="2:3">
      <c r="B358" s="7" t="str">
        <f>_xlfn.IFNA(INDEX(GreenList_Week_51!$E:$E,MATCH(Lookup!$B349,Data!$B:$B,0)),"")</f>
        <v/>
      </c>
      <c r="C358" s="7" t="str">
        <f>_xlfn.IFNA(INDEX(GreenList_Week_51!$H:$H,MATCH(Lookup!$B349,Data!$B:$B,0)),"")</f>
        <v/>
      </c>
    </row>
    <row r="359" spans="2:3">
      <c r="B359" s="7" t="str">
        <f>_xlfn.IFNA(INDEX(GreenList_Week_51!$E:$E,MATCH(Lookup!$B350,Data!$B:$B,0)),"")</f>
        <v/>
      </c>
      <c r="C359" s="7" t="str">
        <f>_xlfn.IFNA(INDEX(GreenList_Week_51!$H:$H,MATCH(Lookup!$B350,Data!$B:$B,0)),"")</f>
        <v/>
      </c>
    </row>
    <row r="360" spans="2:3">
      <c r="B360" s="7" t="str">
        <f>_xlfn.IFNA(INDEX(GreenList_Week_51!$E:$E,MATCH(Lookup!$B351,Data!$B:$B,0)),"")</f>
        <v/>
      </c>
      <c r="C360" s="7" t="str">
        <f>_xlfn.IFNA(INDEX(GreenList_Week_51!$H:$H,MATCH(Lookup!$B351,Data!$B:$B,0)),"")</f>
        <v/>
      </c>
    </row>
    <row r="361" spans="2:3">
      <c r="B361" s="7" t="str">
        <f>_xlfn.IFNA(INDEX(GreenList_Week_51!$E:$E,MATCH(Lookup!$B352,Data!$B:$B,0)),"")</f>
        <v/>
      </c>
      <c r="C361" s="7" t="str">
        <f>_xlfn.IFNA(INDEX(GreenList_Week_51!$H:$H,MATCH(Lookup!$B352,Data!$B:$B,0)),"")</f>
        <v/>
      </c>
    </row>
    <row r="362" spans="2:3">
      <c r="B362" s="7" t="str">
        <f>_xlfn.IFNA(INDEX(GreenList_Week_51!$E:$E,MATCH(Lookup!$B353,Data!$B:$B,0)),"")</f>
        <v/>
      </c>
      <c r="C362" s="7" t="str">
        <f>_xlfn.IFNA(INDEX(GreenList_Week_51!$H:$H,MATCH(Lookup!$B353,Data!$B:$B,0)),"")</f>
        <v/>
      </c>
    </row>
    <row r="363" spans="2:3">
      <c r="B363" s="7" t="str">
        <f>_xlfn.IFNA(INDEX(GreenList_Week_51!$E:$E,MATCH(Lookup!$B354,Data!$B:$B,0)),"")</f>
        <v/>
      </c>
      <c r="C363" s="7" t="str">
        <f>_xlfn.IFNA(INDEX(GreenList_Week_51!$H:$H,MATCH(Lookup!$B354,Data!$B:$B,0)),"")</f>
        <v/>
      </c>
    </row>
    <row r="364" spans="2:3">
      <c r="B364" s="7" t="str">
        <f>_xlfn.IFNA(INDEX(GreenList_Week_51!$E:$E,MATCH(Lookup!$B355,Data!$B:$B,0)),"")</f>
        <v/>
      </c>
      <c r="C364" s="7" t="str">
        <f>_xlfn.IFNA(INDEX(GreenList_Week_51!$H:$H,MATCH(Lookup!$B355,Data!$B:$B,0)),"")</f>
        <v/>
      </c>
    </row>
    <row r="365" spans="2:3">
      <c r="B365" s="7" t="str">
        <f>_xlfn.IFNA(INDEX(GreenList_Week_51!$E:$E,MATCH(Lookup!$B356,Data!$B:$B,0)),"")</f>
        <v/>
      </c>
      <c r="C365" s="7" t="str">
        <f>_xlfn.IFNA(INDEX(GreenList_Week_51!$H:$H,MATCH(Lookup!$B356,Data!$B:$B,0)),"")</f>
        <v/>
      </c>
    </row>
    <row r="366" spans="2:3">
      <c r="B366" s="7" t="str">
        <f>_xlfn.IFNA(INDEX(GreenList_Week_51!$E:$E,MATCH(Lookup!$B357,Data!$B:$B,0)),"")</f>
        <v/>
      </c>
      <c r="C366" s="7" t="str">
        <f>_xlfn.IFNA(INDEX(GreenList_Week_51!$H:$H,MATCH(Lookup!$B357,Data!$B:$B,0)),"")</f>
        <v/>
      </c>
    </row>
    <row r="367" spans="2:3">
      <c r="B367" s="7" t="str">
        <f>_xlfn.IFNA(INDEX(GreenList_Week_51!$E:$E,MATCH(Lookup!$B358,Data!$B:$B,0)),"")</f>
        <v/>
      </c>
      <c r="C367" s="7" t="str">
        <f>_xlfn.IFNA(INDEX(GreenList_Week_51!$H:$H,MATCH(Lookup!$B358,Data!$B:$B,0)),"")</f>
        <v/>
      </c>
    </row>
    <row r="368" spans="2:3">
      <c r="B368" s="7" t="str">
        <f>_xlfn.IFNA(INDEX(GreenList_Week_51!$E:$E,MATCH(Lookup!$B359,Data!$B:$B,0)),"")</f>
        <v/>
      </c>
      <c r="C368" s="7" t="str">
        <f>_xlfn.IFNA(INDEX(GreenList_Week_51!$H:$H,MATCH(Lookup!$B359,Data!$B:$B,0)),"")</f>
        <v/>
      </c>
    </row>
    <row r="369" spans="2:3">
      <c r="B369" s="7" t="str">
        <f>_xlfn.IFNA(INDEX(GreenList_Week_51!$E:$E,MATCH(Lookup!$B360,Data!$B:$B,0)),"")</f>
        <v/>
      </c>
      <c r="C369" s="7" t="str">
        <f>_xlfn.IFNA(INDEX(GreenList_Week_51!$H:$H,MATCH(Lookup!$B360,Data!$B:$B,0)),"")</f>
        <v/>
      </c>
    </row>
    <row r="370" spans="2:3">
      <c r="B370" s="7" t="str">
        <f>_xlfn.IFNA(INDEX(GreenList_Week_51!$E:$E,MATCH(Lookup!$B361,Data!$B:$B,0)),"")</f>
        <v/>
      </c>
      <c r="C370" s="7" t="str">
        <f>_xlfn.IFNA(INDEX(GreenList_Week_51!$H:$H,MATCH(Lookup!$B361,Data!$B:$B,0)),"")</f>
        <v/>
      </c>
    </row>
    <row r="371" spans="2:3">
      <c r="B371" s="7" t="str">
        <f>_xlfn.IFNA(INDEX(GreenList_Week_51!$E:$E,MATCH(Lookup!$B362,Data!$B:$B,0)),"")</f>
        <v/>
      </c>
      <c r="C371" s="7" t="str">
        <f>_xlfn.IFNA(INDEX(GreenList_Week_51!$H:$H,MATCH(Lookup!$B362,Data!$B:$B,0)),"")</f>
        <v/>
      </c>
    </row>
    <row r="372" spans="2:3">
      <c r="B372" s="7" t="str">
        <f>_xlfn.IFNA(INDEX(GreenList_Week_51!$E:$E,MATCH(Lookup!$B363,Data!$B:$B,0)),"")</f>
        <v/>
      </c>
      <c r="C372" s="7" t="str">
        <f>_xlfn.IFNA(INDEX(GreenList_Week_51!$H:$H,MATCH(Lookup!$B363,Data!$B:$B,0)),"")</f>
        <v/>
      </c>
    </row>
    <row r="373" spans="2:3">
      <c r="B373" s="7" t="str">
        <f>_xlfn.IFNA(INDEX(GreenList_Week_51!$E:$E,MATCH(Lookup!$B364,Data!$B:$B,0)),"")</f>
        <v/>
      </c>
      <c r="C373" s="7" t="str">
        <f>_xlfn.IFNA(INDEX(GreenList_Week_51!$H:$H,MATCH(Lookup!$B364,Data!$B:$B,0)),"")</f>
        <v/>
      </c>
    </row>
    <row r="374" spans="2:3">
      <c r="B374" s="7" t="str">
        <f>_xlfn.IFNA(INDEX(GreenList_Week_51!$E:$E,MATCH(Lookup!$B365,Data!$B:$B,0)),"")</f>
        <v/>
      </c>
      <c r="C374" s="7" t="str">
        <f>_xlfn.IFNA(INDEX(GreenList_Week_51!$H:$H,MATCH(Lookup!$B365,Data!$B:$B,0)),"")</f>
        <v/>
      </c>
    </row>
    <row r="375" spans="2:3">
      <c r="B375" s="7" t="str">
        <f>_xlfn.IFNA(INDEX(GreenList_Week_51!$E:$E,MATCH(Lookup!$B366,Data!$B:$B,0)),"")</f>
        <v/>
      </c>
      <c r="C375" s="7" t="str">
        <f>_xlfn.IFNA(INDEX(GreenList_Week_51!$H:$H,MATCH(Lookup!$B366,Data!$B:$B,0)),"")</f>
        <v/>
      </c>
    </row>
    <row r="376" spans="2:3">
      <c r="B376" s="7" t="str">
        <f>_xlfn.IFNA(INDEX(GreenList_Week_51!$E:$E,MATCH(Lookup!$B367,Data!$B:$B,0)),"")</f>
        <v/>
      </c>
      <c r="C376" s="7" t="str">
        <f>_xlfn.IFNA(INDEX(GreenList_Week_51!$H:$H,MATCH(Lookup!$B367,Data!$B:$B,0)),"")</f>
        <v/>
      </c>
    </row>
    <row r="377" spans="2:3">
      <c r="B377" s="7" t="str">
        <f>_xlfn.IFNA(INDEX(GreenList_Week_51!$E:$E,MATCH(Lookup!$B368,Data!$B:$B,0)),"")</f>
        <v/>
      </c>
      <c r="C377" s="7" t="str">
        <f>_xlfn.IFNA(INDEX(GreenList_Week_51!$H:$H,MATCH(Lookup!$B368,Data!$B:$B,0)),"")</f>
        <v/>
      </c>
    </row>
    <row r="378" spans="2:3">
      <c r="B378" s="7" t="str">
        <f>_xlfn.IFNA(INDEX(GreenList_Week_51!$E:$E,MATCH(Lookup!$B369,Data!$B:$B,0)),"")</f>
        <v/>
      </c>
      <c r="C378" s="7" t="str">
        <f>_xlfn.IFNA(INDEX(GreenList_Week_51!$H:$H,MATCH(Lookup!$B369,Data!$B:$B,0)),"")</f>
        <v/>
      </c>
    </row>
    <row r="379" spans="2:3">
      <c r="B379" s="7" t="str">
        <f>_xlfn.IFNA(INDEX(GreenList_Week_51!$E:$E,MATCH(Lookup!$B370,Data!$B:$B,0)),"")</f>
        <v/>
      </c>
      <c r="C379" s="7" t="str">
        <f>_xlfn.IFNA(INDEX(GreenList_Week_51!$H:$H,MATCH(Lookup!$B370,Data!$B:$B,0)),"")</f>
        <v/>
      </c>
    </row>
    <row r="380" spans="2:3">
      <c r="B380" s="7" t="str">
        <f>_xlfn.IFNA(INDEX(GreenList_Week_51!$E:$E,MATCH(Lookup!$B371,Data!$B:$B,0)),"")</f>
        <v/>
      </c>
      <c r="C380" s="7" t="str">
        <f>_xlfn.IFNA(INDEX(GreenList_Week_51!$H:$H,MATCH(Lookup!$B371,Data!$B:$B,0)),"")</f>
        <v/>
      </c>
    </row>
    <row r="381" spans="2:3">
      <c r="B381" s="7" t="str">
        <f>_xlfn.IFNA(INDEX(GreenList_Week_51!$E:$E,MATCH(Lookup!$B372,Data!$B:$B,0)),"")</f>
        <v/>
      </c>
      <c r="C381" s="7" t="str">
        <f>_xlfn.IFNA(INDEX(GreenList_Week_51!$H:$H,MATCH(Lookup!$B372,Data!$B:$B,0)),"")</f>
        <v/>
      </c>
    </row>
    <row r="382" spans="2:3">
      <c r="B382" s="7" t="str">
        <f>_xlfn.IFNA(INDEX(GreenList_Week_51!$E:$E,MATCH(Lookup!$B373,Data!$B:$B,0)),"")</f>
        <v/>
      </c>
      <c r="C382" s="7" t="str">
        <f>_xlfn.IFNA(INDEX(GreenList_Week_51!$H:$H,MATCH(Lookup!$B373,Data!$B:$B,0)),"")</f>
        <v/>
      </c>
    </row>
    <row r="383" spans="2:3">
      <c r="B383" s="7" t="str">
        <f>_xlfn.IFNA(INDEX(GreenList_Week_51!$E:$E,MATCH(Lookup!$B374,Data!$B:$B,0)),"")</f>
        <v/>
      </c>
      <c r="C383" s="7" t="str">
        <f>_xlfn.IFNA(INDEX(GreenList_Week_51!$H:$H,MATCH(Lookup!$B374,Data!$B:$B,0)),"")</f>
        <v/>
      </c>
    </row>
    <row r="384" spans="2:3">
      <c r="B384" s="7" t="str">
        <f>_xlfn.IFNA(INDEX(GreenList_Week_51!$E:$E,MATCH(Lookup!$B375,Data!$B:$B,0)),"")</f>
        <v/>
      </c>
      <c r="C384" s="7" t="str">
        <f>_xlfn.IFNA(INDEX(GreenList_Week_51!$H:$H,MATCH(Lookup!$B375,Data!$B:$B,0)),"")</f>
        <v/>
      </c>
    </row>
    <row r="385" spans="2:3">
      <c r="B385" s="7" t="str">
        <f>_xlfn.IFNA(INDEX(GreenList_Week_51!$E:$E,MATCH(Lookup!$B376,Data!$B:$B,0)),"")</f>
        <v/>
      </c>
      <c r="C385" s="7" t="str">
        <f>_xlfn.IFNA(INDEX(GreenList_Week_51!$H:$H,MATCH(Lookup!$B376,Data!$B:$B,0)),"")</f>
        <v/>
      </c>
    </row>
    <row r="386" spans="2:3">
      <c r="B386" s="7" t="str">
        <f>_xlfn.IFNA(INDEX(GreenList_Week_51!$E:$E,MATCH(Lookup!$B377,Data!$B:$B,0)),"")</f>
        <v/>
      </c>
      <c r="C386" s="7" t="str">
        <f>_xlfn.IFNA(INDEX(GreenList_Week_51!$H:$H,MATCH(Lookup!$B377,Data!$B:$B,0)),"")</f>
        <v/>
      </c>
    </row>
    <row r="387" spans="2:3">
      <c r="B387" s="7" t="str">
        <f>_xlfn.IFNA(INDEX(GreenList_Week_51!$E:$E,MATCH(Lookup!$B378,Data!$B:$B,0)),"")</f>
        <v/>
      </c>
      <c r="C387" s="7" t="str">
        <f>_xlfn.IFNA(INDEX(GreenList_Week_51!$H:$H,MATCH(Lookup!$B378,Data!$B:$B,0)),"")</f>
        <v/>
      </c>
    </row>
    <row r="388" spans="2:3">
      <c r="B388" s="7" t="str">
        <f>_xlfn.IFNA(INDEX(GreenList_Week_51!$E:$E,MATCH(Lookup!$B379,Data!$B:$B,0)),"")</f>
        <v/>
      </c>
      <c r="C388" s="7" t="str">
        <f>_xlfn.IFNA(INDEX(GreenList_Week_51!$H:$H,MATCH(Lookup!$B379,Data!$B:$B,0)),"")</f>
        <v/>
      </c>
    </row>
    <row r="389" spans="2:3">
      <c r="B389" s="7" t="str">
        <f>_xlfn.IFNA(INDEX(GreenList_Week_51!$E:$E,MATCH(Lookup!$B380,Data!$B:$B,0)),"")</f>
        <v/>
      </c>
      <c r="C389" s="7" t="str">
        <f>_xlfn.IFNA(INDEX(GreenList_Week_51!$H:$H,MATCH(Lookup!$B380,Data!$B:$B,0)),"")</f>
        <v/>
      </c>
    </row>
    <row r="390" spans="2:3">
      <c r="B390" s="7" t="str">
        <f>_xlfn.IFNA(INDEX(GreenList_Week_51!$E:$E,MATCH(Lookup!$B381,Data!$B:$B,0)),"")</f>
        <v/>
      </c>
      <c r="C390" s="7" t="str">
        <f>_xlfn.IFNA(INDEX(GreenList_Week_51!$H:$H,MATCH(Lookup!$B381,Data!$B:$B,0)),"")</f>
        <v/>
      </c>
    </row>
    <row r="391" spans="2:3">
      <c r="B391" s="7" t="str">
        <f>_xlfn.IFNA(INDEX(GreenList_Week_51!$E:$E,MATCH(Lookup!$B382,Data!$B:$B,0)),"")</f>
        <v/>
      </c>
      <c r="C391" s="7" t="str">
        <f>_xlfn.IFNA(INDEX(GreenList_Week_51!$H:$H,MATCH(Lookup!$B382,Data!$B:$B,0)),"")</f>
        <v/>
      </c>
    </row>
    <row r="392" spans="2:3">
      <c r="B392" s="7" t="str">
        <f>_xlfn.IFNA(INDEX(GreenList_Week_51!$E:$E,MATCH(Lookup!$B383,Data!$B:$B,0)),"")</f>
        <v/>
      </c>
      <c r="C392" s="7" t="str">
        <f>_xlfn.IFNA(INDEX(GreenList_Week_51!$H:$H,MATCH(Lookup!$B383,Data!$B:$B,0)),"")</f>
        <v/>
      </c>
    </row>
    <row r="393" spans="2:3">
      <c r="B393" s="7" t="str">
        <f>_xlfn.IFNA(INDEX(GreenList_Week_51!$E:$E,MATCH(Lookup!$B384,Data!$B:$B,0)),"")</f>
        <v/>
      </c>
      <c r="C393" s="7" t="str">
        <f>_xlfn.IFNA(INDEX(GreenList_Week_51!$H:$H,MATCH(Lookup!$B384,Data!$B:$B,0)),"")</f>
        <v/>
      </c>
    </row>
    <row r="394" spans="2:3">
      <c r="B394" s="7" t="str">
        <f>_xlfn.IFNA(INDEX(GreenList_Week_51!$E:$E,MATCH(Lookup!$B385,Data!$B:$B,0)),"")</f>
        <v/>
      </c>
      <c r="C394" s="7" t="str">
        <f>_xlfn.IFNA(INDEX(GreenList_Week_51!$H:$H,MATCH(Lookup!$B385,Data!$B:$B,0)),"")</f>
        <v/>
      </c>
    </row>
    <row r="395" spans="2:3">
      <c r="B395" s="7" t="str">
        <f>_xlfn.IFNA(INDEX(GreenList_Week_51!$E:$E,MATCH(Lookup!$B386,Data!$B:$B,0)),"")</f>
        <v/>
      </c>
      <c r="C395" s="7" t="str">
        <f>_xlfn.IFNA(INDEX(GreenList_Week_51!$H:$H,MATCH(Lookup!$B386,Data!$B:$B,0)),"")</f>
        <v/>
      </c>
    </row>
    <row r="396" spans="2:3">
      <c r="B396" s="7" t="str">
        <f>_xlfn.IFNA(INDEX(GreenList_Week_51!$E:$E,MATCH(Lookup!$B387,Data!$B:$B,0)),"")</f>
        <v/>
      </c>
      <c r="C396" s="7" t="str">
        <f>_xlfn.IFNA(INDEX(GreenList_Week_51!$H:$H,MATCH(Lookup!$B387,Data!$B:$B,0)),"")</f>
        <v/>
      </c>
    </row>
    <row r="397" spans="2:3">
      <c r="B397" s="7" t="str">
        <f>_xlfn.IFNA(INDEX(GreenList_Week_51!$E:$E,MATCH(Lookup!$B388,Data!$B:$B,0)),"")</f>
        <v/>
      </c>
      <c r="C397" s="7" t="str">
        <f>_xlfn.IFNA(INDEX(GreenList_Week_51!$H:$H,MATCH(Lookup!$B388,Data!$B:$B,0)),"")</f>
        <v/>
      </c>
    </row>
    <row r="398" spans="2:3">
      <c r="B398" s="7" t="str">
        <f>_xlfn.IFNA(INDEX(GreenList_Week_51!$E:$E,MATCH(Lookup!$B389,Data!$B:$B,0)),"")</f>
        <v/>
      </c>
      <c r="C398" s="7" t="str">
        <f>_xlfn.IFNA(INDEX(GreenList_Week_51!$H:$H,MATCH(Lookup!$B389,Data!$B:$B,0)),"")</f>
        <v/>
      </c>
    </row>
    <row r="399" spans="2:3">
      <c r="B399" s="7" t="str">
        <f>_xlfn.IFNA(INDEX(GreenList_Week_51!$E:$E,MATCH(Lookup!$B390,Data!$B:$B,0)),"")</f>
        <v/>
      </c>
      <c r="C399" s="7" t="str">
        <f>_xlfn.IFNA(INDEX(GreenList_Week_51!$H:$H,MATCH(Lookup!$B390,Data!$B:$B,0)),"")</f>
        <v/>
      </c>
    </row>
    <row r="400" spans="2:3">
      <c r="B400" s="7" t="str">
        <f>_xlfn.IFNA(INDEX(GreenList_Week_51!$E:$E,MATCH(Lookup!$B391,Data!$B:$B,0)),"")</f>
        <v/>
      </c>
      <c r="C400" s="7" t="str">
        <f>_xlfn.IFNA(INDEX(GreenList_Week_51!$H:$H,MATCH(Lookup!$B391,Data!$B:$B,0)),"")</f>
        <v/>
      </c>
    </row>
    <row r="401" spans="2:3">
      <c r="B401" s="7" t="str">
        <f>_xlfn.IFNA(INDEX(GreenList_Week_51!$E:$E,MATCH(Lookup!$B392,Data!$B:$B,0)),"")</f>
        <v/>
      </c>
      <c r="C401" s="7" t="str">
        <f>_xlfn.IFNA(INDEX(GreenList_Week_51!$H:$H,MATCH(Lookup!$B392,Data!$B:$B,0)),"")</f>
        <v/>
      </c>
    </row>
    <row r="402" spans="2:3">
      <c r="B402" s="7" t="str">
        <f>_xlfn.IFNA(INDEX(GreenList_Week_51!$E:$E,MATCH(Lookup!$B393,Data!$B:$B,0)),"")</f>
        <v/>
      </c>
      <c r="C402" s="7" t="str">
        <f>_xlfn.IFNA(INDEX(GreenList_Week_51!$H:$H,MATCH(Lookup!$B393,Data!$B:$B,0)),"")</f>
        <v/>
      </c>
    </row>
    <row r="403" spans="2:3">
      <c r="B403" s="7" t="str">
        <f>_xlfn.IFNA(INDEX(GreenList_Week_51!$E:$E,MATCH(Lookup!$B394,Data!$B:$B,0)),"")</f>
        <v/>
      </c>
      <c r="C403" s="7" t="str">
        <f>_xlfn.IFNA(INDEX(GreenList_Week_51!$H:$H,MATCH(Lookup!$B394,Data!$B:$B,0)),"")</f>
        <v/>
      </c>
    </row>
    <row r="404" spans="2:3">
      <c r="B404" s="7" t="str">
        <f>_xlfn.IFNA(INDEX(GreenList_Week_51!$E:$E,MATCH(Lookup!$B395,Data!$B:$B,0)),"")</f>
        <v/>
      </c>
      <c r="C404" s="7" t="str">
        <f>_xlfn.IFNA(INDEX(GreenList_Week_51!$H:$H,MATCH(Lookup!$B395,Data!$B:$B,0)),"")</f>
        <v/>
      </c>
    </row>
    <row r="405" spans="2:3">
      <c r="B405" s="7" t="str">
        <f>_xlfn.IFNA(INDEX(GreenList_Week_51!$E:$E,MATCH(Lookup!$B396,Data!$B:$B,0)),"")</f>
        <v/>
      </c>
      <c r="C405" s="7" t="str">
        <f>_xlfn.IFNA(INDEX(GreenList_Week_51!$H:$H,MATCH(Lookup!$B396,Data!$B:$B,0)),"")</f>
        <v/>
      </c>
    </row>
    <row r="406" spans="2:3">
      <c r="B406" s="7" t="str">
        <f>_xlfn.IFNA(INDEX(GreenList_Week_51!$E:$E,MATCH(Lookup!$B397,Data!$B:$B,0)),"")</f>
        <v/>
      </c>
      <c r="C406" s="7" t="str">
        <f>_xlfn.IFNA(INDEX(GreenList_Week_51!$H:$H,MATCH(Lookup!$B397,Data!$B:$B,0)),"")</f>
        <v/>
      </c>
    </row>
    <row r="407" spans="2:3">
      <c r="B407" s="7" t="str">
        <f>_xlfn.IFNA(INDEX(GreenList_Week_51!$E:$E,MATCH(Lookup!$B398,Data!$B:$B,0)),"")</f>
        <v/>
      </c>
      <c r="C407" s="7" t="str">
        <f>_xlfn.IFNA(INDEX(GreenList_Week_51!$H:$H,MATCH(Lookup!$B398,Data!$B:$B,0)),"")</f>
        <v/>
      </c>
    </row>
    <row r="408" spans="2:3">
      <c r="B408" s="7" t="str">
        <f>_xlfn.IFNA(INDEX(GreenList_Week_51!$E:$E,MATCH(Lookup!$B399,Data!$B:$B,0)),"")</f>
        <v/>
      </c>
      <c r="C408" s="7" t="str">
        <f>_xlfn.IFNA(INDEX(GreenList_Week_51!$H:$H,MATCH(Lookup!$B399,Data!$B:$B,0)),"")</f>
        <v/>
      </c>
    </row>
    <row r="409" spans="2:3">
      <c r="B409" s="7" t="str">
        <f>_xlfn.IFNA(INDEX(GreenList_Week_51!$E:$E,MATCH(Lookup!$B400,Data!$B:$B,0)),"")</f>
        <v/>
      </c>
      <c r="C409" s="7" t="str">
        <f>_xlfn.IFNA(INDEX(GreenList_Week_51!$H:$H,MATCH(Lookup!$B400,Data!$B:$B,0)),"")</f>
        <v/>
      </c>
    </row>
    <row r="410" spans="2:3">
      <c r="B410" s="7" t="str">
        <f>_xlfn.IFNA(INDEX(GreenList_Week_51!$E:$E,MATCH(Lookup!$B401,Data!$B:$B,0)),"")</f>
        <v/>
      </c>
      <c r="C410" s="7" t="str">
        <f>_xlfn.IFNA(INDEX(GreenList_Week_51!$H:$H,MATCH(Lookup!$B401,Data!$B:$B,0)),"")</f>
        <v/>
      </c>
    </row>
    <row r="411" spans="2:3">
      <c r="B411" s="7" t="str">
        <f>_xlfn.IFNA(INDEX(GreenList_Week_51!$E:$E,MATCH(Lookup!$B402,Data!$B:$B,0)),"")</f>
        <v/>
      </c>
      <c r="C411" s="7" t="str">
        <f>_xlfn.IFNA(INDEX(GreenList_Week_51!$H:$H,MATCH(Lookup!$B402,Data!$B:$B,0)),"")</f>
        <v/>
      </c>
    </row>
    <row r="412" spans="2:3">
      <c r="B412" s="7" t="str">
        <f>_xlfn.IFNA(INDEX(GreenList_Week_51!$E:$E,MATCH(Lookup!$B403,Data!$B:$B,0)),"")</f>
        <v/>
      </c>
      <c r="C412" s="7" t="str">
        <f>_xlfn.IFNA(INDEX(GreenList_Week_51!$H:$H,MATCH(Lookup!$B403,Data!$B:$B,0)),"")</f>
        <v/>
      </c>
    </row>
    <row r="413" spans="2:3">
      <c r="B413" s="7" t="str">
        <f>_xlfn.IFNA(INDEX(GreenList_Week_51!$E:$E,MATCH(Lookup!$B404,Data!$B:$B,0)),"")</f>
        <v/>
      </c>
      <c r="C413" s="7" t="str">
        <f>_xlfn.IFNA(INDEX(GreenList_Week_51!$H:$H,MATCH(Lookup!$B404,Data!$B:$B,0)),"")</f>
        <v/>
      </c>
    </row>
    <row r="414" spans="2:3">
      <c r="B414" s="7" t="str">
        <f>_xlfn.IFNA(INDEX(GreenList_Week_51!$E:$E,MATCH(Lookup!$B405,Data!$B:$B,0)),"")</f>
        <v/>
      </c>
      <c r="C414" s="7" t="str">
        <f>_xlfn.IFNA(INDEX(GreenList_Week_51!$H:$H,MATCH(Lookup!$B405,Data!$B:$B,0)),"")</f>
        <v/>
      </c>
    </row>
    <row r="415" spans="2:3">
      <c r="B415" s="7" t="str">
        <f>_xlfn.IFNA(INDEX(GreenList_Week_51!$E:$E,MATCH(Lookup!$B406,Data!$B:$B,0)),"")</f>
        <v/>
      </c>
      <c r="C415" s="7" t="str">
        <f>_xlfn.IFNA(INDEX(GreenList_Week_51!$H:$H,MATCH(Lookup!$B406,Data!$B:$B,0)),"")</f>
        <v/>
      </c>
    </row>
    <row r="416" spans="2:3">
      <c r="B416" s="7" t="str">
        <f>_xlfn.IFNA(INDEX(GreenList_Week_51!$E:$E,MATCH(Lookup!$B407,Data!$B:$B,0)),"")</f>
        <v/>
      </c>
      <c r="C416" s="7" t="str">
        <f>_xlfn.IFNA(INDEX(GreenList_Week_51!$H:$H,MATCH(Lookup!$B407,Data!$B:$B,0)),"")</f>
        <v/>
      </c>
    </row>
    <row r="417" spans="2:3">
      <c r="B417" s="7" t="str">
        <f>_xlfn.IFNA(INDEX(GreenList_Week_51!$E:$E,MATCH(Lookup!$B408,Data!$B:$B,0)),"")</f>
        <v/>
      </c>
      <c r="C417" s="7" t="str">
        <f>_xlfn.IFNA(INDEX(GreenList_Week_51!$H:$H,MATCH(Lookup!$B408,Data!$B:$B,0)),"")</f>
        <v/>
      </c>
    </row>
    <row r="418" spans="2:3">
      <c r="B418" s="7" t="str">
        <f>_xlfn.IFNA(INDEX(GreenList_Week_51!$E:$E,MATCH(Lookup!$B409,Data!$B:$B,0)),"")</f>
        <v/>
      </c>
      <c r="C418" s="7" t="str">
        <f>_xlfn.IFNA(INDEX(GreenList_Week_51!$H:$H,MATCH(Lookup!$B409,Data!$B:$B,0)),"")</f>
        <v/>
      </c>
    </row>
    <row r="419" spans="2:3">
      <c r="B419" s="7" t="str">
        <f>_xlfn.IFNA(INDEX(GreenList_Week_51!$E:$E,MATCH(Lookup!$B410,Data!$B:$B,0)),"")</f>
        <v/>
      </c>
      <c r="C419" s="7" t="str">
        <f>_xlfn.IFNA(INDEX(GreenList_Week_51!$H:$H,MATCH(Lookup!$B410,Data!$B:$B,0)),"")</f>
        <v/>
      </c>
    </row>
    <row r="420" spans="2:3">
      <c r="B420" s="7" t="str">
        <f>_xlfn.IFNA(INDEX(GreenList_Week_51!$E:$E,MATCH(Lookup!$B411,Data!$B:$B,0)),"")</f>
        <v/>
      </c>
      <c r="C420" s="7" t="str">
        <f>_xlfn.IFNA(INDEX(GreenList_Week_51!$H:$H,MATCH(Lookup!$B411,Data!$B:$B,0)),"")</f>
        <v/>
      </c>
    </row>
    <row r="421" spans="2:3">
      <c r="B421" s="7" t="str">
        <f>_xlfn.IFNA(INDEX(GreenList_Week_51!$E:$E,MATCH(Lookup!$B412,Data!$B:$B,0)),"")</f>
        <v/>
      </c>
      <c r="C421" s="7" t="str">
        <f>_xlfn.IFNA(INDEX(GreenList_Week_51!$H:$H,MATCH(Lookup!$B412,Data!$B:$B,0)),"")</f>
        <v/>
      </c>
    </row>
    <row r="422" spans="2:3">
      <c r="B422" s="7" t="str">
        <f>_xlfn.IFNA(INDEX(GreenList_Week_51!$E:$E,MATCH(Lookup!$B413,Data!$B:$B,0)),"")</f>
        <v/>
      </c>
      <c r="C422" s="7" t="str">
        <f>_xlfn.IFNA(INDEX(GreenList_Week_51!$H:$H,MATCH(Lookup!$B413,Data!$B:$B,0)),"")</f>
        <v/>
      </c>
    </row>
    <row r="423" spans="2:3">
      <c r="B423" s="7" t="str">
        <f>_xlfn.IFNA(INDEX(GreenList_Week_51!$E:$E,MATCH(Lookup!$B414,Data!$B:$B,0)),"")</f>
        <v/>
      </c>
      <c r="C423" s="7" t="str">
        <f>_xlfn.IFNA(INDEX(GreenList_Week_51!$H:$H,MATCH(Lookup!$B414,Data!$B:$B,0)),"")</f>
        <v/>
      </c>
    </row>
    <row r="424" spans="2:3">
      <c r="B424" s="7" t="str">
        <f>_xlfn.IFNA(INDEX(GreenList_Week_51!$E:$E,MATCH(Lookup!$B415,Data!$B:$B,0)),"")</f>
        <v/>
      </c>
      <c r="C424" s="7" t="str">
        <f>_xlfn.IFNA(INDEX(GreenList_Week_51!$H:$H,MATCH(Lookup!$B415,Data!$B:$B,0)),"")</f>
        <v/>
      </c>
    </row>
    <row r="425" spans="2:3">
      <c r="B425" s="7" t="str">
        <f>_xlfn.IFNA(INDEX(GreenList_Week_51!$E:$E,MATCH(Lookup!$B416,Data!$B:$B,0)),"")</f>
        <v/>
      </c>
      <c r="C425" s="7" t="str">
        <f>_xlfn.IFNA(INDEX(GreenList_Week_51!$H:$H,MATCH(Lookup!$B416,Data!$B:$B,0)),"")</f>
        <v/>
      </c>
    </row>
    <row r="426" spans="2:3">
      <c r="B426" s="7" t="str">
        <f>_xlfn.IFNA(INDEX(GreenList_Week_51!$E:$E,MATCH(Lookup!$B417,Data!$B:$B,0)),"")</f>
        <v/>
      </c>
      <c r="C426" s="7" t="str">
        <f>_xlfn.IFNA(INDEX(GreenList_Week_51!$H:$H,MATCH(Lookup!$B417,Data!$B:$B,0)),"")</f>
        <v/>
      </c>
    </row>
    <row r="427" spans="2:3">
      <c r="B427" s="7" t="str">
        <f>_xlfn.IFNA(INDEX(GreenList_Week_51!$E:$E,MATCH(Lookup!$B418,Data!$B:$B,0)),"")</f>
        <v/>
      </c>
      <c r="C427" s="7" t="str">
        <f>_xlfn.IFNA(INDEX(GreenList_Week_51!$H:$H,MATCH(Lookup!$B418,Data!$B:$B,0)),"")</f>
        <v/>
      </c>
    </row>
    <row r="428" spans="2:3">
      <c r="B428" s="7" t="str">
        <f>_xlfn.IFNA(INDEX(GreenList_Week_51!$E:$E,MATCH(Lookup!$B419,Data!$B:$B,0)),"")</f>
        <v/>
      </c>
      <c r="C428" s="7" t="str">
        <f>_xlfn.IFNA(INDEX(GreenList_Week_51!$H:$H,MATCH(Lookup!$B419,Data!$B:$B,0)),"")</f>
        <v/>
      </c>
    </row>
    <row r="429" spans="2:3">
      <c r="B429" s="7" t="str">
        <f>_xlfn.IFNA(INDEX(GreenList_Week_51!$E:$E,MATCH(Lookup!$B420,Data!$B:$B,0)),"")</f>
        <v/>
      </c>
      <c r="C429" s="7" t="str">
        <f>_xlfn.IFNA(INDEX(GreenList_Week_51!$H:$H,MATCH(Lookup!$B420,Data!$B:$B,0)),"")</f>
        <v/>
      </c>
    </row>
    <row r="430" spans="2:3">
      <c r="B430" s="7" t="str">
        <f>_xlfn.IFNA(INDEX(GreenList_Week_51!$E:$E,MATCH(Lookup!$B421,Data!$B:$B,0)),"")</f>
        <v/>
      </c>
      <c r="C430" s="7" t="str">
        <f>_xlfn.IFNA(INDEX(GreenList_Week_51!$H:$H,MATCH(Lookup!$B421,Data!$B:$B,0)),"")</f>
        <v/>
      </c>
    </row>
    <row r="431" spans="2:3">
      <c r="B431" s="7" t="str">
        <f>_xlfn.IFNA(INDEX(GreenList_Week_51!$E:$E,MATCH(Lookup!$B422,Data!$B:$B,0)),"")</f>
        <v/>
      </c>
      <c r="C431" s="7" t="str">
        <f>_xlfn.IFNA(INDEX(GreenList_Week_51!$H:$H,MATCH(Lookup!$B422,Data!$B:$B,0)),"")</f>
        <v/>
      </c>
    </row>
    <row r="432" spans="2:3">
      <c r="B432" s="7" t="str">
        <f>_xlfn.IFNA(INDEX(GreenList_Week_51!$E:$E,MATCH(Lookup!$B423,Data!$B:$B,0)),"")</f>
        <v/>
      </c>
      <c r="C432" s="7" t="str">
        <f>_xlfn.IFNA(INDEX(GreenList_Week_51!$H:$H,MATCH(Lookup!$B423,Data!$B:$B,0)),"")</f>
        <v/>
      </c>
    </row>
    <row r="433" spans="2:3">
      <c r="B433" s="7" t="str">
        <f>_xlfn.IFNA(INDEX(GreenList_Week_51!$E:$E,MATCH(Lookup!$B424,Data!$B:$B,0)),"")</f>
        <v/>
      </c>
      <c r="C433" s="7" t="str">
        <f>_xlfn.IFNA(INDEX(GreenList_Week_51!$H:$H,MATCH(Lookup!$B424,Data!$B:$B,0)),"")</f>
        <v/>
      </c>
    </row>
    <row r="434" spans="2:3">
      <c r="B434" s="7" t="str">
        <f>_xlfn.IFNA(INDEX(GreenList_Week_51!$E:$E,MATCH(Lookup!$B425,Data!$B:$B,0)),"")</f>
        <v/>
      </c>
      <c r="C434" s="7" t="str">
        <f>_xlfn.IFNA(INDEX(GreenList_Week_51!$H:$H,MATCH(Lookup!$B425,Data!$B:$B,0)),"")</f>
        <v/>
      </c>
    </row>
    <row r="435" spans="2:3">
      <c r="B435" s="7" t="str">
        <f>_xlfn.IFNA(INDEX(GreenList_Week_51!$E:$E,MATCH(Lookup!$B426,Data!$B:$B,0)),"")</f>
        <v/>
      </c>
      <c r="C435" s="7" t="str">
        <f>_xlfn.IFNA(INDEX(GreenList_Week_51!$H:$H,MATCH(Lookup!$B426,Data!$B:$B,0)),"")</f>
        <v/>
      </c>
    </row>
    <row r="436" spans="2:3">
      <c r="B436" s="7" t="str">
        <f>_xlfn.IFNA(INDEX(GreenList_Week_51!$E:$E,MATCH(Lookup!$B427,Data!$B:$B,0)),"")</f>
        <v/>
      </c>
      <c r="C436" s="7" t="str">
        <f>_xlfn.IFNA(INDEX(GreenList_Week_51!$H:$H,MATCH(Lookup!$B427,Data!$B:$B,0)),"")</f>
        <v/>
      </c>
    </row>
    <row r="437" spans="2:3">
      <c r="B437" s="7" t="str">
        <f>_xlfn.IFNA(INDEX(GreenList_Week_51!$E:$E,MATCH(Lookup!$B428,Data!$B:$B,0)),"")</f>
        <v/>
      </c>
      <c r="C437" s="7" t="str">
        <f>_xlfn.IFNA(INDEX(GreenList_Week_51!$H:$H,MATCH(Lookup!$B428,Data!$B:$B,0)),"")</f>
        <v/>
      </c>
    </row>
    <row r="438" spans="2:3">
      <c r="B438" s="7" t="str">
        <f>_xlfn.IFNA(INDEX(GreenList_Week_51!$E:$E,MATCH(Lookup!$B429,Data!$B:$B,0)),"")</f>
        <v/>
      </c>
      <c r="C438" s="7" t="str">
        <f>_xlfn.IFNA(INDEX(GreenList_Week_51!$H:$H,MATCH(Lookup!$B429,Data!$B:$B,0)),"")</f>
        <v/>
      </c>
    </row>
    <row r="439" spans="2:3">
      <c r="B439" s="7" t="str">
        <f>_xlfn.IFNA(INDEX(GreenList_Week_51!$E:$E,MATCH(Lookup!$B430,Data!$B:$B,0)),"")</f>
        <v/>
      </c>
      <c r="C439" s="7" t="str">
        <f>_xlfn.IFNA(INDEX(GreenList_Week_51!$H:$H,MATCH(Lookup!$B430,Data!$B:$B,0)),"")</f>
        <v/>
      </c>
    </row>
    <row r="440" spans="2:3">
      <c r="B440" s="7" t="str">
        <f>_xlfn.IFNA(INDEX(GreenList_Week_51!$E:$E,MATCH(Lookup!$B431,Data!$B:$B,0)),"")</f>
        <v/>
      </c>
      <c r="C440" s="7" t="str">
        <f>_xlfn.IFNA(INDEX(GreenList_Week_51!$H:$H,MATCH(Lookup!$B431,Data!$B:$B,0)),"")</f>
        <v/>
      </c>
    </row>
    <row r="441" spans="2:3">
      <c r="B441" s="7" t="str">
        <f>_xlfn.IFNA(INDEX(GreenList_Week_51!$E:$E,MATCH(Lookup!$B432,Data!$B:$B,0)),"")</f>
        <v/>
      </c>
      <c r="C441" s="7" t="str">
        <f>_xlfn.IFNA(INDEX(GreenList_Week_51!$H:$H,MATCH(Lookup!$B432,Data!$B:$B,0)),"")</f>
        <v/>
      </c>
    </row>
    <row r="442" spans="2:3">
      <c r="B442" s="7" t="str">
        <f>_xlfn.IFNA(INDEX(GreenList_Week_51!$E:$E,MATCH(Lookup!$B433,Data!$B:$B,0)),"")</f>
        <v/>
      </c>
      <c r="C442" s="7" t="str">
        <f>_xlfn.IFNA(INDEX(GreenList_Week_51!$H:$H,MATCH(Lookup!$B433,Data!$B:$B,0)),"")</f>
        <v/>
      </c>
    </row>
    <row r="443" spans="2:3">
      <c r="B443" s="7" t="str">
        <f>_xlfn.IFNA(INDEX(GreenList_Week_51!$E:$E,MATCH(Lookup!$B434,Data!$B:$B,0)),"")</f>
        <v/>
      </c>
      <c r="C443" s="7" t="str">
        <f>_xlfn.IFNA(INDEX(GreenList_Week_51!$H:$H,MATCH(Lookup!$B434,Data!$B:$B,0)),"")</f>
        <v/>
      </c>
    </row>
    <row r="444" spans="2:3">
      <c r="B444" s="7" t="str">
        <f>_xlfn.IFNA(INDEX(GreenList_Week_51!$E:$E,MATCH(Lookup!$B435,Data!$B:$B,0)),"")</f>
        <v/>
      </c>
      <c r="C444" s="7" t="str">
        <f>_xlfn.IFNA(INDEX(GreenList_Week_51!$H:$H,MATCH(Lookup!$B435,Data!$B:$B,0)),"")</f>
        <v/>
      </c>
    </row>
    <row r="445" spans="2:3">
      <c r="B445" s="7" t="str">
        <f>_xlfn.IFNA(INDEX(GreenList_Week_51!$E:$E,MATCH(Lookup!$B436,Data!$B:$B,0)),"")</f>
        <v/>
      </c>
      <c r="C445" s="7" t="str">
        <f>_xlfn.IFNA(INDEX(GreenList_Week_51!$H:$H,MATCH(Lookup!$B436,Data!$B:$B,0)),"")</f>
        <v/>
      </c>
    </row>
    <row r="446" spans="2:3">
      <c r="B446" s="7" t="str">
        <f>_xlfn.IFNA(INDEX(GreenList_Week_51!$E:$E,MATCH(Lookup!$B437,Data!$B:$B,0)),"")</f>
        <v/>
      </c>
      <c r="C446" s="7" t="str">
        <f>_xlfn.IFNA(INDEX(GreenList_Week_51!$H:$H,MATCH(Lookup!$B437,Data!$B:$B,0)),"")</f>
        <v/>
      </c>
    </row>
    <row r="447" spans="2:3">
      <c r="B447" s="7" t="str">
        <f>_xlfn.IFNA(INDEX(GreenList_Week_51!$E:$E,MATCH(Lookup!$B438,Data!$B:$B,0)),"")</f>
        <v/>
      </c>
      <c r="C447" s="7" t="str">
        <f>_xlfn.IFNA(INDEX(GreenList_Week_51!$H:$H,MATCH(Lookup!$B438,Data!$B:$B,0)),"")</f>
        <v/>
      </c>
    </row>
    <row r="448" spans="2:3">
      <c r="B448" s="7" t="str">
        <f>_xlfn.IFNA(INDEX(GreenList_Week_51!$E:$E,MATCH(Lookup!$B439,Data!$B:$B,0)),"")</f>
        <v/>
      </c>
      <c r="C448" s="7" t="str">
        <f>_xlfn.IFNA(INDEX(GreenList_Week_51!$H:$H,MATCH(Lookup!$B439,Data!$B:$B,0)),"")</f>
        <v/>
      </c>
    </row>
    <row r="449" spans="2:3">
      <c r="B449" s="7" t="str">
        <f>_xlfn.IFNA(INDEX(GreenList_Week_51!$E:$E,MATCH(Lookup!$B440,Data!$B:$B,0)),"")</f>
        <v/>
      </c>
      <c r="C449" s="7" t="str">
        <f>_xlfn.IFNA(INDEX(GreenList_Week_51!$H:$H,MATCH(Lookup!$B440,Data!$B:$B,0)),"")</f>
        <v/>
      </c>
    </row>
    <row r="450" spans="2:3">
      <c r="B450" s="7" t="str">
        <f>_xlfn.IFNA(INDEX(GreenList_Week_51!$E:$E,MATCH(Lookup!$B441,Data!$B:$B,0)),"")</f>
        <v/>
      </c>
      <c r="C450" s="7" t="str">
        <f>_xlfn.IFNA(INDEX(GreenList_Week_51!$H:$H,MATCH(Lookup!$B441,Data!$B:$B,0)),"")</f>
        <v/>
      </c>
    </row>
    <row r="451" spans="2:3">
      <c r="B451" s="7" t="str">
        <f>_xlfn.IFNA(INDEX(GreenList_Week_51!$E:$E,MATCH(Lookup!$B442,Data!$B:$B,0)),"")</f>
        <v/>
      </c>
      <c r="C451" s="7" t="str">
        <f>_xlfn.IFNA(INDEX(GreenList_Week_51!$H:$H,MATCH(Lookup!$B442,Data!$B:$B,0)),"")</f>
        <v/>
      </c>
    </row>
    <row r="452" spans="2:3">
      <c r="B452" s="7" t="str">
        <f>_xlfn.IFNA(INDEX(GreenList_Week_51!$E:$E,MATCH(Lookup!$B443,Data!$B:$B,0)),"")</f>
        <v/>
      </c>
      <c r="C452" s="7" t="str">
        <f>_xlfn.IFNA(INDEX(GreenList_Week_51!$H:$H,MATCH(Lookup!$B443,Data!$B:$B,0)),"")</f>
        <v/>
      </c>
    </row>
    <row r="453" spans="2:3">
      <c r="B453" s="7" t="str">
        <f>_xlfn.IFNA(INDEX(GreenList_Week_51!$E:$E,MATCH(Lookup!$B444,Data!$B:$B,0)),"")</f>
        <v/>
      </c>
      <c r="C453" s="7" t="str">
        <f>_xlfn.IFNA(INDEX(GreenList_Week_51!$H:$H,MATCH(Lookup!$B444,Data!$B:$B,0)),"")</f>
        <v/>
      </c>
    </row>
    <row r="454" spans="2:3">
      <c r="B454" s="7" t="str">
        <f>_xlfn.IFNA(INDEX(GreenList_Week_51!$E:$E,MATCH(Lookup!$B445,Data!$B:$B,0)),"")</f>
        <v/>
      </c>
      <c r="C454" s="7" t="str">
        <f>_xlfn.IFNA(INDEX(GreenList_Week_51!$H:$H,MATCH(Lookup!$B445,Data!$B:$B,0)),"")</f>
        <v/>
      </c>
    </row>
    <row r="455" spans="2:3">
      <c r="B455" s="7" t="str">
        <f>_xlfn.IFNA(INDEX(GreenList_Week_51!$E:$E,MATCH(Lookup!$B446,Data!$B:$B,0)),"")</f>
        <v/>
      </c>
      <c r="C455" s="7" t="str">
        <f>_xlfn.IFNA(INDEX(GreenList_Week_51!$H:$H,MATCH(Lookup!$B446,Data!$B:$B,0)),"")</f>
        <v/>
      </c>
    </row>
    <row r="456" spans="2:3">
      <c r="B456" s="7" t="str">
        <f>_xlfn.IFNA(INDEX(GreenList_Week_51!$E:$E,MATCH(Lookup!$B447,Data!$B:$B,0)),"")</f>
        <v/>
      </c>
      <c r="C456" s="7" t="str">
        <f>_xlfn.IFNA(INDEX(GreenList_Week_51!$H:$H,MATCH(Lookup!$B447,Data!$B:$B,0)),"")</f>
        <v/>
      </c>
    </row>
    <row r="457" spans="2:3">
      <c r="B457" s="7" t="str">
        <f>_xlfn.IFNA(INDEX(GreenList_Week_51!$E:$E,MATCH(Lookup!$B448,Data!$B:$B,0)),"")</f>
        <v/>
      </c>
      <c r="C457" s="7" t="str">
        <f>_xlfn.IFNA(INDEX(GreenList_Week_51!$H:$H,MATCH(Lookup!$B448,Data!$B:$B,0)),"")</f>
        <v/>
      </c>
    </row>
    <row r="458" spans="2:3">
      <c r="B458" s="7" t="str">
        <f>_xlfn.IFNA(INDEX(GreenList_Week_51!$E:$E,MATCH(Lookup!$B449,Data!$B:$B,0)),"")</f>
        <v/>
      </c>
      <c r="C458" s="7" t="str">
        <f>_xlfn.IFNA(INDEX(GreenList_Week_51!$H:$H,MATCH(Lookup!$B449,Data!$B:$B,0)),"")</f>
        <v/>
      </c>
    </row>
    <row r="459" spans="2:3">
      <c r="B459" s="7" t="str">
        <f>_xlfn.IFNA(INDEX(GreenList_Week_51!$E:$E,MATCH(Lookup!$B450,Data!$B:$B,0)),"")</f>
        <v/>
      </c>
      <c r="C459" s="7" t="str">
        <f>_xlfn.IFNA(INDEX(GreenList_Week_51!$H:$H,MATCH(Lookup!$B450,Data!$B:$B,0)),"")</f>
        <v/>
      </c>
    </row>
    <row r="460" spans="2:3">
      <c r="B460" s="7" t="str">
        <f>_xlfn.IFNA(INDEX(GreenList_Week_51!$E:$E,MATCH(Lookup!$B451,Data!$B:$B,0)),"")</f>
        <v/>
      </c>
      <c r="C460" s="7" t="str">
        <f>_xlfn.IFNA(INDEX(GreenList_Week_51!$H:$H,MATCH(Lookup!$B451,Data!$B:$B,0)),"")</f>
        <v/>
      </c>
    </row>
    <row r="461" spans="2:3">
      <c r="B461" s="7" t="str">
        <f>_xlfn.IFNA(INDEX(GreenList_Week_51!$E:$E,MATCH(Lookup!$B452,Data!$B:$B,0)),"")</f>
        <v/>
      </c>
      <c r="C461" s="7" t="str">
        <f>_xlfn.IFNA(INDEX(GreenList_Week_51!$H:$H,MATCH(Lookup!$B452,Data!$B:$B,0)),"")</f>
        <v/>
      </c>
    </row>
    <row r="462" spans="2:3">
      <c r="B462" s="7" t="str">
        <f>_xlfn.IFNA(INDEX(GreenList_Week_51!$E:$E,MATCH(Lookup!$B453,Data!$B:$B,0)),"")</f>
        <v/>
      </c>
      <c r="C462" s="7" t="str">
        <f>_xlfn.IFNA(INDEX(GreenList_Week_51!$H:$H,MATCH(Lookup!$B453,Data!$B:$B,0)),"")</f>
        <v/>
      </c>
    </row>
    <row r="463" spans="2:3">
      <c r="B463" s="7" t="str">
        <f>_xlfn.IFNA(INDEX(GreenList_Week_51!$E:$E,MATCH(Lookup!$B454,Data!$B:$B,0)),"")</f>
        <v/>
      </c>
      <c r="C463" s="7" t="str">
        <f>_xlfn.IFNA(INDEX(GreenList_Week_51!$H:$H,MATCH(Lookup!$B454,Data!$B:$B,0)),"")</f>
        <v/>
      </c>
    </row>
    <row r="464" spans="2:3">
      <c r="B464" s="7" t="str">
        <f>_xlfn.IFNA(INDEX(GreenList_Week_51!$E:$E,MATCH(Lookup!$B455,Data!$B:$B,0)),"")</f>
        <v/>
      </c>
      <c r="C464" s="7" t="str">
        <f>_xlfn.IFNA(INDEX(GreenList_Week_51!$H:$H,MATCH(Lookup!$B455,Data!$B:$B,0)),"")</f>
        <v/>
      </c>
    </row>
    <row r="465" spans="2:3">
      <c r="B465" s="7" t="str">
        <f>_xlfn.IFNA(INDEX(GreenList_Week_51!$E:$E,MATCH(Lookup!$B456,Data!$B:$B,0)),"")</f>
        <v/>
      </c>
      <c r="C465" s="7" t="str">
        <f>_xlfn.IFNA(INDEX(GreenList_Week_51!$H:$H,MATCH(Lookup!$B456,Data!$B:$B,0)),"")</f>
        <v/>
      </c>
    </row>
    <row r="466" spans="2:3">
      <c r="B466" s="7" t="str">
        <f>_xlfn.IFNA(INDEX(GreenList_Week_51!$E:$E,MATCH(Lookup!$B457,Data!$B:$B,0)),"")</f>
        <v/>
      </c>
      <c r="C466" s="7" t="str">
        <f>_xlfn.IFNA(INDEX(GreenList_Week_51!$H:$H,MATCH(Lookup!$B457,Data!$B:$B,0)),"")</f>
        <v/>
      </c>
    </row>
    <row r="467" spans="2:3">
      <c r="B467" s="7" t="str">
        <f>_xlfn.IFNA(INDEX(GreenList_Week_51!$E:$E,MATCH(Lookup!$B458,Data!$B:$B,0)),"")</f>
        <v/>
      </c>
      <c r="C467" s="7" t="str">
        <f>_xlfn.IFNA(INDEX(GreenList_Week_51!$H:$H,MATCH(Lookup!$B458,Data!$B:$B,0)),"")</f>
        <v/>
      </c>
    </row>
    <row r="468" spans="2:3">
      <c r="B468" s="7" t="str">
        <f>_xlfn.IFNA(INDEX(GreenList_Week_51!$E:$E,MATCH(Lookup!$B459,Data!$B:$B,0)),"")</f>
        <v/>
      </c>
      <c r="C468" s="7" t="str">
        <f>_xlfn.IFNA(INDEX(GreenList_Week_51!$H:$H,MATCH(Lookup!$B459,Data!$B:$B,0)),"")</f>
        <v/>
      </c>
    </row>
    <row r="469" spans="2:3">
      <c r="B469" s="7" t="str">
        <f>_xlfn.IFNA(INDEX(GreenList_Week_51!$E:$E,MATCH(Lookup!$B460,Data!$B:$B,0)),"")</f>
        <v/>
      </c>
      <c r="C469" s="7" t="str">
        <f>_xlfn.IFNA(INDEX(GreenList_Week_51!$H:$H,MATCH(Lookup!$B460,Data!$B:$B,0)),"")</f>
        <v/>
      </c>
    </row>
    <row r="470" spans="2:3">
      <c r="B470" s="7" t="str">
        <f>_xlfn.IFNA(INDEX(GreenList_Week_51!$E:$E,MATCH(Lookup!$B461,Data!$B:$B,0)),"")</f>
        <v/>
      </c>
      <c r="C470" s="7" t="str">
        <f>_xlfn.IFNA(INDEX(GreenList_Week_51!$H:$H,MATCH(Lookup!$B461,Data!$B:$B,0)),"")</f>
        <v/>
      </c>
    </row>
    <row r="471" spans="2:3">
      <c r="B471" s="7" t="str">
        <f>_xlfn.IFNA(INDEX(GreenList_Week_51!$E:$E,MATCH(Lookup!$B462,Data!$B:$B,0)),"")</f>
        <v/>
      </c>
      <c r="C471" s="7" t="str">
        <f>_xlfn.IFNA(INDEX(GreenList_Week_51!$H:$H,MATCH(Lookup!$B462,Data!$B:$B,0)),"")</f>
        <v/>
      </c>
    </row>
    <row r="472" spans="2:3">
      <c r="B472" s="7" t="str">
        <f>_xlfn.IFNA(INDEX(GreenList_Week_51!$E:$E,MATCH(Lookup!$B463,Data!$B:$B,0)),"")</f>
        <v/>
      </c>
      <c r="C472" s="7" t="str">
        <f>_xlfn.IFNA(INDEX(GreenList_Week_51!$H:$H,MATCH(Lookup!$B463,Data!$B:$B,0)),"")</f>
        <v/>
      </c>
    </row>
    <row r="473" spans="2:3">
      <c r="B473" s="7" t="str">
        <f>_xlfn.IFNA(INDEX(GreenList_Week_51!$E:$E,MATCH(Lookup!$B464,Data!$B:$B,0)),"")</f>
        <v/>
      </c>
      <c r="C473" s="7" t="str">
        <f>_xlfn.IFNA(INDEX(GreenList_Week_51!$H:$H,MATCH(Lookup!$B464,Data!$B:$B,0)),"")</f>
        <v/>
      </c>
    </row>
    <row r="474" spans="2:3">
      <c r="B474" s="7" t="str">
        <f>_xlfn.IFNA(INDEX(GreenList_Week_51!$E:$E,MATCH(Lookup!$B465,Data!$B:$B,0)),"")</f>
        <v/>
      </c>
      <c r="C474" s="7" t="str">
        <f>_xlfn.IFNA(INDEX(GreenList_Week_51!$H:$H,MATCH(Lookup!$B465,Data!$B:$B,0)),"")</f>
        <v/>
      </c>
    </row>
    <row r="475" spans="2:3">
      <c r="B475" s="7" t="str">
        <f>_xlfn.IFNA(INDEX(GreenList_Week_51!$E:$E,MATCH(Lookup!$B466,Data!$B:$B,0)),"")</f>
        <v/>
      </c>
      <c r="C475" s="7" t="str">
        <f>_xlfn.IFNA(INDEX(GreenList_Week_51!$H:$H,MATCH(Lookup!$B466,Data!$B:$B,0)),"")</f>
        <v/>
      </c>
    </row>
    <row r="476" spans="2:3">
      <c r="B476" s="7" t="str">
        <f>_xlfn.IFNA(INDEX(GreenList_Week_51!$E:$E,MATCH(Lookup!$B467,Data!$B:$B,0)),"")</f>
        <v/>
      </c>
      <c r="C476" s="7" t="str">
        <f>_xlfn.IFNA(INDEX(GreenList_Week_51!$H:$H,MATCH(Lookup!$B467,Data!$B:$B,0)),"")</f>
        <v/>
      </c>
    </row>
    <row r="477" spans="2:3">
      <c r="B477" s="7" t="str">
        <f>_xlfn.IFNA(INDEX(GreenList_Week_51!$E:$E,MATCH(Lookup!$B468,Data!$B:$B,0)),"")</f>
        <v/>
      </c>
      <c r="C477" s="7" t="str">
        <f>_xlfn.IFNA(INDEX(GreenList_Week_51!$H:$H,MATCH(Lookup!$B468,Data!$B:$B,0)),"")</f>
        <v/>
      </c>
    </row>
    <row r="478" spans="2:3">
      <c r="B478" s="7" t="str">
        <f>_xlfn.IFNA(INDEX(GreenList_Week_51!$E:$E,MATCH(Lookup!$B469,Data!$B:$B,0)),"")</f>
        <v/>
      </c>
      <c r="C478" s="7" t="str">
        <f>_xlfn.IFNA(INDEX(GreenList_Week_51!$H:$H,MATCH(Lookup!$B469,Data!$B:$B,0)),"")</f>
        <v/>
      </c>
    </row>
    <row r="479" spans="2:3">
      <c r="B479" s="7" t="str">
        <f>_xlfn.IFNA(INDEX(GreenList_Week_51!$E:$E,MATCH(Lookup!$B470,Data!$B:$B,0)),"")</f>
        <v/>
      </c>
      <c r="C479" s="7" t="str">
        <f>_xlfn.IFNA(INDEX(GreenList_Week_51!$H:$H,MATCH(Lookup!$B470,Data!$B:$B,0)),"")</f>
        <v/>
      </c>
    </row>
    <row r="480" spans="2:3">
      <c r="B480" s="7" t="str">
        <f>_xlfn.IFNA(INDEX(GreenList_Week_51!$E:$E,MATCH(Lookup!$B471,Data!$B:$B,0)),"")</f>
        <v/>
      </c>
      <c r="C480" s="7" t="str">
        <f>_xlfn.IFNA(INDEX(GreenList_Week_51!$H:$H,MATCH(Lookup!$B471,Data!$B:$B,0)),"")</f>
        <v/>
      </c>
    </row>
    <row r="481" spans="2:3">
      <c r="B481" s="7" t="str">
        <f>_xlfn.IFNA(INDEX(GreenList_Week_51!$E:$E,MATCH(Lookup!$B472,Data!$B:$B,0)),"")</f>
        <v/>
      </c>
      <c r="C481" s="7" t="str">
        <f>_xlfn.IFNA(INDEX(GreenList_Week_51!$H:$H,MATCH(Lookup!$B472,Data!$B:$B,0)),"")</f>
        <v/>
      </c>
    </row>
    <row r="482" spans="2:3">
      <c r="B482" s="7" t="str">
        <f>_xlfn.IFNA(INDEX(GreenList_Week_51!$E:$E,MATCH(Lookup!$B473,Data!$B:$B,0)),"")</f>
        <v/>
      </c>
      <c r="C482" s="7" t="str">
        <f>_xlfn.IFNA(INDEX(GreenList_Week_51!$H:$H,MATCH(Lookup!$B473,Data!$B:$B,0)),"")</f>
        <v/>
      </c>
    </row>
    <row r="483" spans="2:3">
      <c r="B483" s="7" t="str">
        <f>_xlfn.IFNA(INDEX(GreenList_Week_51!$E:$E,MATCH(Lookup!$B474,Data!$B:$B,0)),"")</f>
        <v/>
      </c>
      <c r="C483" s="7" t="str">
        <f>_xlfn.IFNA(INDEX(GreenList_Week_51!$H:$H,MATCH(Lookup!$B474,Data!$B:$B,0)),"")</f>
        <v/>
      </c>
    </row>
    <row r="484" spans="2:3">
      <c r="B484" s="7" t="str">
        <f>_xlfn.IFNA(INDEX(GreenList_Week_51!$E:$E,MATCH(Lookup!$B475,Data!$B:$B,0)),"")</f>
        <v/>
      </c>
      <c r="C484" s="7" t="str">
        <f>_xlfn.IFNA(INDEX(GreenList_Week_51!$H:$H,MATCH(Lookup!$B475,Data!$B:$B,0)),"")</f>
        <v/>
      </c>
    </row>
    <row r="485" spans="2:3">
      <c r="B485" s="7" t="str">
        <f>_xlfn.IFNA(INDEX(GreenList_Week_51!$E:$E,MATCH(Lookup!$B476,Data!$B:$B,0)),"")</f>
        <v/>
      </c>
      <c r="C485" s="7" t="str">
        <f>_xlfn.IFNA(INDEX(GreenList_Week_51!$H:$H,MATCH(Lookup!$B476,Data!$B:$B,0)),"")</f>
        <v/>
      </c>
    </row>
    <row r="486" spans="2:3">
      <c r="B486" s="7" t="str">
        <f>_xlfn.IFNA(INDEX(GreenList_Week_51!$E:$E,MATCH(Lookup!$B477,Data!$B:$B,0)),"")</f>
        <v/>
      </c>
      <c r="C486" s="7" t="str">
        <f>_xlfn.IFNA(INDEX(GreenList_Week_51!$H:$H,MATCH(Lookup!$B477,Data!$B:$B,0)),"")</f>
        <v/>
      </c>
    </row>
    <row r="487" spans="2:3">
      <c r="B487" s="7" t="str">
        <f>_xlfn.IFNA(INDEX(GreenList_Week_51!$E:$E,MATCH(Lookup!$B478,Data!$B:$B,0)),"")</f>
        <v/>
      </c>
      <c r="C487" s="7" t="str">
        <f>_xlfn.IFNA(INDEX(GreenList_Week_51!$H:$H,MATCH(Lookup!$B478,Data!$B:$B,0)),"")</f>
        <v/>
      </c>
    </row>
    <row r="488" spans="2:3">
      <c r="B488" s="7" t="str">
        <f>_xlfn.IFNA(INDEX(GreenList_Week_51!$E:$E,MATCH(Lookup!$B479,Data!$B:$B,0)),"")</f>
        <v/>
      </c>
      <c r="C488" s="7" t="str">
        <f>_xlfn.IFNA(INDEX(GreenList_Week_51!$H:$H,MATCH(Lookup!$B479,Data!$B:$B,0)),"")</f>
        <v/>
      </c>
    </row>
    <row r="489" spans="2:3">
      <c r="B489" s="7" t="str">
        <f>_xlfn.IFNA(INDEX(GreenList_Week_51!$E:$E,MATCH(Lookup!$B480,Data!$B:$B,0)),"")</f>
        <v/>
      </c>
      <c r="C489" s="7" t="str">
        <f>_xlfn.IFNA(INDEX(GreenList_Week_51!$H:$H,MATCH(Lookup!$B480,Data!$B:$B,0)),"")</f>
        <v/>
      </c>
    </row>
    <row r="490" spans="2:3">
      <c r="B490" s="7" t="str">
        <f>_xlfn.IFNA(INDEX(GreenList_Week_51!$E:$E,MATCH(Lookup!$B481,Data!$B:$B,0)),"")</f>
        <v/>
      </c>
      <c r="C490" s="7" t="str">
        <f>_xlfn.IFNA(INDEX(GreenList_Week_51!$H:$H,MATCH(Lookup!$B481,Data!$B:$B,0)),"")</f>
        <v/>
      </c>
    </row>
    <row r="491" spans="2:3">
      <c r="B491" s="7" t="str">
        <f>_xlfn.IFNA(INDEX(GreenList_Week_51!$E:$E,MATCH(Lookup!$B482,Data!$B:$B,0)),"")</f>
        <v/>
      </c>
      <c r="C491" s="7" t="str">
        <f>_xlfn.IFNA(INDEX(GreenList_Week_51!$H:$H,MATCH(Lookup!$B482,Data!$B:$B,0)),"")</f>
        <v/>
      </c>
    </row>
    <row r="492" spans="2:3">
      <c r="B492" s="7" t="str">
        <f>_xlfn.IFNA(INDEX(GreenList_Week_51!$E:$E,MATCH(Lookup!$B483,Data!$B:$B,0)),"")</f>
        <v/>
      </c>
      <c r="C492" s="7" t="str">
        <f>_xlfn.IFNA(INDEX(GreenList_Week_51!$H:$H,MATCH(Lookup!$B483,Data!$B:$B,0)),"")</f>
        <v/>
      </c>
    </row>
    <row r="493" spans="2:3">
      <c r="B493" s="7" t="str">
        <f>_xlfn.IFNA(INDEX(GreenList_Week_51!$E:$E,MATCH(Lookup!$B484,Data!$B:$B,0)),"")</f>
        <v/>
      </c>
      <c r="C493" s="7" t="str">
        <f>_xlfn.IFNA(INDEX(GreenList_Week_51!$H:$H,MATCH(Lookup!$B484,Data!$B:$B,0)),"")</f>
        <v/>
      </c>
    </row>
    <row r="494" spans="2:3">
      <c r="B494" s="7" t="str">
        <f>_xlfn.IFNA(INDEX(GreenList_Week_51!$E:$E,MATCH(Lookup!$B485,Data!$B:$B,0)),"")</f>
        <v/>
      </c>
      <c r="C494" s="7" t="str">
        <f>_xlfn.IFNA(INDEX(GreenList_Week_51!$H:$H,MATCH(Lookup!$B485,Data!$B:$B,0)),"")</f>
        <v/>
      </c>
    </row>
    <row r="495" spans="2:3">
      <c r="B495" s="7" t="str">
        <f>_xlfn.IFNA(INDEX(GreenList_Week_51!$E:$E,MATCH(Lookup!$B486,Data!$B:$B,0)),"")</f>
        <v/>
      </c>
      <c r="C495" s="7" t="str">
        <f>_xlfn.IFNA(INDEX(GreenList_Week_51!$H:$H,MATCH(Lookup!$B486,Data!$B:$B,0)),"")</f>
        <v/>
      </c>
    </row>
    <row r="496" spans="2:3">
      <c r="B496" s="7" t="str">
        <f>_xlfn.IFNA(INDEX(GreenList_Week_51!$E:$E,MATCH(Lookup!$B487,Data!$B:$B,0)),"")</f>
        <v/>
      </c>
      <c r="C496" s="7" t="str">
        <f>_xlfn.IFNA(INDEX(GreenList_Week_51!$H:$H,MATCH(Lookup!$B487,Data!$B:$B,0)),"")</f>
        <v/>
      </c>
    </row>
    <row r="497" spans="2:3">
      <c r="B497" s="7" t="str">
        <f>_xlfn.IFNA(INDEX(GreenList_Week_51!$E:$E,MATCH(Lookup!$B488,Data!$B:$B,0)),"")</f>
        <v/>
      </c>
      <c r="C497" s="7" t="str">
        <f>_xlfn.IFNA(INDEX(GreenList_Week_51!$H:$H,MATCH(Lookup!$B488,Data!$B:$B,0)),"")</f>
        <v/>
      </c>
    </row>
    <row r="498" spans="2:3">
      <c r="B498" s="7" t="str">
        <f>_xlfn.IFNA(INDEX(GreenList_Week_51!$E:$E,MATCH(Lookup!$B489,Data!$B:$B,0)),"")</f>
        <v/>
      </c>
      <c r="C498" s="7" t="str">
        <f>_xlfn.IFNA(INDEX(GreenList_Week_51!$H:$H,MATCH(Lookup!$B489,Data!$B:$B,0)),"")</f>
        <v/>
      </c>
    </row>
    <row r="499" spans="2:3">
      <c r="B499" s="7" t="str">
        <f>_xlfn.IFNA(INDEX(GreenList_Week_51!$E:$E,MATCH(Lookup!$B490,Data!$B:$B,0)),"")</f>
        <v/>
      </c>
      <c r="C499" s="7" t="str">
        <f>_xlfn.IFNA(INDEX(GreenList_Week_51!$H:$H,MATCH(Lookup!$B490,Data!$B:$B,0)),"")</f>
        <v/>
      </c>
    </row>
    <row r="500" spans="2:3">
      <c r="B500" s="7" t="str">
        <f>_xlfn.IFNA(INDEX(GreenList_Week_51!$E:$E,MATCH(Lookup!$B491,Data!$B:$B,0)),"")</f>
        <v/>
      </c>
      <c r="C500" s="7" t="str">
        <f>_xlfn.IFNA(INDEX(GreenList_Week_51!$H:$H,MATCH(Lookup!$B491,Data!$B:$B,0)),"")</f>
        <v/>
      </c>
    </row>
    <row r="501" spans="2:3">
      <c r="B501" s="7" t="str">
        <f>_xlfn.IFNA(INDEX(GreenList_Week_51!$E:$E,MATCH(Lookup!$B492,Data!$B:$B,0)),"")</f>
        <v/>
      </c>
      <c r="C501" s="7" t="str">
        <f>_xlfn.IFNA(INDEX(GreenList_Week_51!$H:$H,MATCH(Lookup!$B492,Data!$B:$B,0)),"")</f>
        <v/>
      </c>
    </row>
    <row r="502" spans="2:3">
      <c r="B502" s="7" t="str">
        <f>_xlfn.IFNA(INDEX(GreenList_Week_51!$E:$E,MATCH(Lookup!$B493,Data!$B:$B,0)),"")</f>
        <v/>
      </c>
      <c r="C502" s="7" t="str">
        <f>_xlfn.IFNA(INDEX(GreenList_Week_51!$H:$H,MATCH(Lookup!$B493,Data!$B:$B,0)),"")</f>
        <v/>
      </c>
    </row>
    <row r="503" spans="2:3">
      <c r="B503" s="7" t="str">
        <f>_xlfn.IFNA(INDEX(GreenList_Week_51!$E:$E,MATCH(Lookup!$B494,Data!$B:$B,0)),"")</f>
        <v/>
      </c>
      <c r="C503" s="7" t="str">
        <f>_xlfn.IFNA(INDEX(GreenList_Week_51!$H:$H,MATCH(Lookup!$B494,Data!$B:$B,0)),"")</f>
        <v/>
      </c>
    </row>
    <row r="504" spans="2:3">
      <c r="B504" s="7" t="str">
        <f>_xlfn.IFNA(INDEX(GreenList_Week_51!$E:$E,MATCH(Lookup!$B495,Data!$B:$B,0)),"")</f>
        <v/>
      </c>
      <c r="C504" s="7" t="str">
        <f>_xlfn.IFNA(INDEX(GreenList_Week_51!$H:$H,MATCH(Lookup!$B495,Data!$B:$B,0)),"")</f>
        <v/>
      </c>
    </row>
    <row r="505" spans="2:3">
      <c r="B505" s="7" t="str">
        <f>_xlfn.IFNA(INDEX(GreenList_Week_51!$E:$E,MATCH(Lookup!$B496,Data!$B:$B,0)),"")</f>
        <v/>
      </c>
      <c r="C505" s="7" t="str">
        <f>_xlfn.IFNA(INDEX(GreenList_Week_51!$H:$H,MATCH(Lookup!$B496,Data!$B:$B,0)),"")</f>
        <v/>
      </c>
    </row>
    <row r="506" spans="2:3">
      <c r="B506" s="7" t="str">
        <f>_xlfn.IFNA(INDEX(GreenList_Week_51!$E:$E,MATCH(Lookup!$B497,Data!$B:$B,0)),"")</f>
        <v/>
      </c>
      <c r="C506" s="7" t="str">
        <f>_xlfn.IFNA(INDEX(GreenList_Week_51!$H:$H,MATCH(Lookup!$B497,Data!$B:$B,0)),"")</f>
        <v/>
      </c>
    </row>
    <row r="507" spans="2:3">
      <c r="B507" s="7" t="str">
        <f>_xlfn.IFNA(INDEX(GreenList_Week_51!$E:$E,MATCH(Lookup!$B498,Data!$B:$B,0)),"")</f>
        <v/>
      </c>
      <c r="C507" s="7" t="str">
        <f>_xlfn.IFNA(INDEX(GreenList_Week_51!$H:$H,MATCH(Lookup!$B498,Data!$B:$B,0)),"")</f>
        <v/>
      </c>
    </row>
    <row r="508" spans="2:3">
      <c r="B508" s="7" t="str">
        <f>_xlfn.IFNA(INDEX(GreenList_Week_51!$E:$E,MATCH(Lookup!$B499,Data!$B:$B,0)),"")</f>
        <v/>
      </c>
      <c r="C508" s="7" t="str">
        <f>_xlfn.IFNA(INDEX(GreenList_Week_51!$H:$H,MATCH(Lookup!$B499,Data!$B:$B,0)),"")</f>
        <v/>
      </c>
    </row>
    <row r="509" spans="2:3">
      <c r="B509" s="7" t="str">
        <f>_xlfn.IFNA(INDEX(GreenList_Week_51!$E:$E,MATCH(Lookup!$B500,Data!$B:$B,0)),"")</f>
        <v/>
      </c>
      <c r="C509" s="7" t="str">
        <f>_xlfn.IFNA(INDEX(GreenList_Week_51!$H:$H,MATCH(Lookup!$B500,Data!$B:$B,0)),"")</f>
        <v/>
      </c>
    </row>
    <row r="510" spans="2:3">
      <c r="B510" s="7" t="str">
        <f>_xlfn.IFNA(INDEX(GreenList_Week_51!$E:$E,MATCH(Lookup!$B501,Data!$B:$B,0)),"")</f>
        <v/>
      </c>
      <c r="C510" s="7" t="str">
        <f>_xlfn.IFNA(INDEX(GreenList_Week_51!$H:$H,MATCH(Lookup!$B501,Data!$B:$B,0)),"")</f>
        <v/>
      </c>
    </row>
    <row r="511" spans="2:3">
      <c r="B511" s="7" t="str">
        <f>_xlfn.IFNA(INDEX(GreenList_Week_51!$E:$E,MATCH(Lookup!$B502,Data!$B:$B,0)),"")</f>
        <v/>
      </c>
      <c r="C511" s="7" t="str">
        <f>_xlfn.IFNA(INDEX(GreenList_Week_51!$H:$H,MATCH(Lookup!$B502,Data!$B:$B,0)),"")</f>
        <v/>
      </c>
    </row>
    <row r="512" spans="2:3">
      <c r="B512" s="7" t="str">
        <f>_xlfn.IFNA(INDEX(GreenList_Week_51!$E:$E,MATCH(Lookup!$B503,Data!$B:$B,0)),"")</f>
        <v/>
      </c>
      <c r="C512" s="7" t="str">
        <f>_xlfn.IFNA(INDEX(GreenList_Week_51!$H:$H,MATCH(Lookup!$B503,Data!$B:$B,0)),"")</f>
        <v/>
      </c>
    </row>
    <row r="513" spans="2:3">
      <c r="B513" s="7" t="str">
        <f>_xlfn.IFNA(INDEX(GreenList_Week_51!$E:$E,MATCH(Lookup!$B504,Data!$B:$B,0)),"")</f>
        <v/>
      </c>
      <c r="C513" s="7" t="str">
        <f>_xlfn.IFNA(INDEX(GreenList_Week_51!$H:$H,MATCH(Lookup!$B504,Data!$B:$B,0)),"")</f>
        <v/>
      </c>
    </row>
    <row r="514" spans="2:3">
      <c r="B514" s="7" t="str">
        <f>_xlfn.IFNA(INDEX(GreenList_Week_51!$E:$E,MATCH(Lookup!$B505,Data!$B:$B,0)),"")</f>
        <v/>
      </c>
      <c r="C514" s="7" t="str">
        <f>_xlfn.IFNA(INDEX(GreenList_Week_51!$H:$H,MATCH(Lookup!$B505,Data!$B:$B,0)),"")</f>
        <v/>
      </c>
    </row>
    <row r="515" spans="2:3">
      <c r="B515" s="7" t="str">
        <f>_xlfn.IFNA(INDEX(GreenList_Week_51!$E:$E,MATCH(Lookup!$B506,Data!$B:$B,0)),"")</f>
        <v/>
      </c>
      <c r="C515" s="7" t="str">
        <f>_xlfn.IFNA(INDEX(GreenList_Week_51!$H:$H,MATCH(Lookup!$B506,Data!$B:$B,0)),"")</f>
        <v/>
      </c>
    </row>
    <row r="516" spans="2:3">
      <c r="B516" s="7" t="str">
        <f>_xlfn.IFNA(INDEX(GreenList_Week_51!$E:$E,MATCH(Lookup!$B507,Data!$B:$B,0)),"")</f>
        <v/>
      </c>
      <c r="C516" s="7" t="str">
        <f>_xlfn.IFNA(INDEX(GreenList_Week_51!$H:$H,MATCH(Lookup!$B507,Data!$B:$B,0)),"")</f>
        <v/>
      </c>
    </row>
    <row r="517" spans="2:3">
      <c r="B517" s="7" t="str">
        <f>_xlfn.IFNA(INDEX(GreenList_Week_51!$E:$E,MATCH(Lookup!$B508,Data!$B:$B,0)),"")</f>
        <v/>
      </c>
      <c r="C517" s="7" t="str">
        <f>_xlfn.IFNA(INDEX(GreenList_Week_51!$H:$H,MATCH(Lookup!$B508,Data!$B:$B,0)),"")</f>
        <v/>
      </c>
    </row>
    <row r="518" spans="2:3">
      <c r="B518" s="7" t="str">
        <f>_xlfn.IFNA(INDEX(GreenList_Week_51!$E:$E,MATCH(Lookup!$B509,Data!$B:$B,0)),"")</f>
        <v/>
      </c>
      <c r="C518" s="7" t="str">
        <f>_xlfn.IFNA(INDEX(GreenList_Week_51!$H:$H,MATCH(Lookup!$B509,Data!$B:$B,0)),"")</f>
        <v/>
      </c>
    </row>
    <row r="519" spans="2:3">
      <c r="B519" s="7" t="str">
        <f>_xlfn.IFNA(INDEX(GreenList_Week_51!$E:$E,MATCH(Lookup!$B510,Data!$B:$B,0)),"")</f>
        <v/>
      </c>
      <c r="C519" s="7" t="str">
        <f>_xlfn.IFNA(INDEX(GreenList_Week_51!$H:$H,MATCH(Lookup!$B510,Data!$B:$B,0)),"")</f>
        <v/>
      </c>
    </row>
    <row r="520" spans="2:3">
      <c r="B520" s="7" t="str">
        <f>_xlfn.IFNA(INDEX(GreenList_Week_51!$E:$E,MATCH(Lookup!$B511,Data!$B:$B,0)),"")</f>
        <v/>
      </c>
      <c r="C520" s="7" t="str">
        <f>_xlfn.IFNA(INDEX(GreenList_Week_51!$H:$H,MATCH(Lookup!$B511,Data!$B:$B,0)),"")</f>
        <v/>
      </c>
    </row>
    <row r="521" spans="2:3">
      <c r="B521" s="7" t="str">
        <f>_xlfn.IFNA(INDEX(GreenList_Week_51!$E:$E,MATCH(Lookup!$B512,Data!$B:$B,0)),"")</f>
        <v/>
      </c>
      <c r="C521" s="7" t="str">
        <f>_xlfn.IFNA(INDEX(GreenList_Week_51!$H:$H,MATCH(Lookup!$B512,Data!$B:$B,0)),"")</f>
        <v/>
      </c>
    </row>
    <row r="522" spans="2:3">
      <c r="B522" s="7" t="str">
        <f>_xlfn.IFNA(INDEX(GreenList_Week_51!$E:$E,MATCH(Lookup!$B513,Data!$B:$B,0)),"")</f>
        <v/>
      </c>
      <c r="C522" s="7" t="str">
        <f>_xlfn.IFNA(INDEX(GreenList_Week_51!$H:$H,MATCH(Lookup!$B513,Data!$B:$B,0)),"")</f>
        <v/>
      </c>
    </row>
    <row r="523" spans="2:3">
      <c r="B523" s="7" t="str">
        <f>_xlfn.IFNA(INDEX(GreenList_Week_51!$E:$E,MATCH(Lookup!$B514,Data!$B:$B,0)),"")</f>
        <v/>
      </c>
      <c r="C523" s="7" t="str">
        <f>_xlfn.IFNA(INDEX(GreenList_Week_51!$H:$H,MATCH(Lookup!$B514,Data!$B:$B,0)),"")</f>
        <v/>
      </c>
    </row>
    <row r="524" spans="2:3">
      <c r="B524" s="7" t="str">
        <f>_xlfn.IFNA(INDEX(GreenList_Week_51!$E:$E,MATCH(Lookup!$B515,Data!$B:$B,0)),"")</f>
        <v/>
      </c>
      <c r="C524" s="7" t="str">
        <f>_xlfn.IFNA(INDEX(GreenList_Week_51!$H:$H,MATCH(Lookup!$B515,Data!$B:$B,0)),"")</f>
        <v/>
      </c>
    </row>
    <row r="525" spans="2:3">
      <c r="B525" s="7" t="str">
        <f>_xlfn.IFNA(INDEX(GreenList_Week_51!$E:$E,MATCH(Lookup!$B516,Data!$B:$B,0)),"")</f>
        <v/>
      </c>
      <c r="C525" s="7" t="str">
        <f>_xlfn.IFNA(INDEX(GreenList_Week_51!$H:$H,MATCH(Lookup!$B516,Data!$B:$B,0)),"")</f>
        <v/>
      </c>
    </row>
    <row r="526" spans="2:3">
      <c r="B526" s="7" t="str">
        <f>_xlfn.IFNA(INDEX(GreenList_Week_51!$E:$E,MATCH(Lookup!$B517,Data!$B:$B,0)),"")</f>
        <v/>
      </c>
      <c r="C526" s="7" t="str">
        <f>_xlfn.IFNA(INDEX(GreenList_Week_51!$H:$H,MATCH(Lookup!$B517,Data!$B:$B,0)),"")</f>
        <v/>
      </c>
    </row>
    <row r="527" spans="2:3">
      <c r="B527" s="7" t="str">
        <f>_xlfn.IFNA(INDEX(GreenList_Week_51!$E:$E,MATCH(Lookup!$B518,Data!$B:$B,0)),"")</f>
        <v/>
      </c>
      <c r="C527" s="7" t="str">
        <f>_xlfn.IFNA(INDEX(GreenList_Week_51!$H:$H,MATCH(Lookup!$B518,Data!$B:$B,0)),"")</f>
        <v/>
      </c>
    </row>
    <row r="528" spans="2:3">
      <c r="B528" s="7" t="str">
        <f>_xlfn.IFNA(INDEX(GreenList_Week_51!$E:$E,MATCH(Lookup!$B519,Data!$B:$B,0)),"")</f>
        <v/>
      </c>
      <c r="C528" s="7" t="str">
        <f>_xlfn.IFNA(INDEX(GreenList_Week_51!$H:$H,MATCH(Lookup!$B519,Data!$B:$B,0)),"")</f>
        <v/>
      </c>
    </row>
    <row r="529" spans="2:3">
      <c r="B529" s="7" t="str">
        <f>_xlfn.IFNA(INDEX(GreenList_Week_51!$E:$E,MATCH(Lookup!$B520,Data!$B:$B,0)),"")</f>
        <v/>
      </c>
      <c r="C529" s="7" t="str">
        <f>_xlfn.IFNA(INDEX(GreenList_Week_51!$H:$H,MATCH(Lookup!$B520,Data!$B:$B,0)),"")</f>
        <v/>
      </c>
    </row>
    <row r="530" spans="2:3">
      <c r="B530" s="7" t="str">
        <f>_xlfn.IFNA(INDEX(GreenList_Week_51!$E:$E,MATCH(Lookup!$B521,Data!$B:$B,0)),"")</f>
        <v/>
      </c>
      <c r="C530" s="7" t="str">
        <f>_xlfn.IFNA(INDEX(GreenList_Week_51!$H:$H,MATCH(Lookup!$B521,Data!$B:$B,0)),"")</f>
        <v/>
      </c>
    </row>
    <row r="531" spans="2:3">
      <c r="B531" s="7" t="str">
        <f>_xlfn.IFNA(INDEX(GreenList_Week_51!$E:$E,MATCH(Lookup!$B522,Data!$B:$B,0)),"")</f>
        <v/>
      </c>
      <c r="C531" s="7" t="str">
        <f>_xlfn.IFNA(INDEX(GreenList_Week_51!$H:$H,MATCH(Lookup!$B522,Data!$B:$B,0)),"")</f>
        <v/>
      </c>
    </row>
    <row r="532" spans="2:3">
      <c r="B532" s="7" t="str">
        <f>_xlfn.IFNA(INDEX(GreenList_Week_51!$E:$E,MATCH(Lookup!$B523,Data!$B:$B,0)),"")</f>
        <v/>
      </c>
      <c r="C532" s="7" t="str">
        <f>_xlfn.IFNA(INDEX(GreenList_Week_51!$H:$H,MATCH(Lookup!$B523,Data!$B:$B,0)),"")</f>
        <v/>
      </c>
    </row>
    <row r="533" spans="2:3">
      <c r="B533" s="7" t="str">
        <f>_xlfn.IFNA(INDEX(GreenList_Week_51!$E:$E,MATCH(Lookup!$B524,Data!$B:$B,0)),"")</f>
        <v/>
      </c>
      <c r="C533" s="7" t="str">
        <f>_xlfn.IFNA(INDEX(GreenList_Week_51!$H:$H,MATCH(Lookup!$B524,Data!$B:$B,0)),"")</f>
        <v/>
      </c>
    </row>
    <row r="534" spans="2:3">
      <c r="B534" s="7" t="str">
        <f>_xlfn.IFNA(INDEX(GreenList_Week_51!$E:$E,MATCH(Lookup!$B525,Data!$B:$B,0)),"")</f>
        <v/>
      </c>
      <c r="C534" s="7" t="str">
        <f>_xlfn.IFNA(INDEX(GreenList_Week_51!$H:$H,MATCH(Lookup!$B525,Data!$B:$B,0)),"")</f>
        <v/>
      </c>
    </row>
    <row r="535" spans="2:3">
      <c r="B535" s="7" t="str">
        <f>_xlfn.IFNA(INDEX(GreenList_Week_51!$E:$E,MATCH(Lookup!$B526,Data!$B:$B,0)),"")</f>
        <v/>
      </c>
      <c r="C535" s="7" t="str">
        <f>_xlfn.IFNA(INDEX(GreenList_Week_51!$H:$H,MATCH(Lookup!$B526,Data!$B:$B,0)),"")</f>
        <v/>
      </c>
    </row>
    <row r="536" spans="2:3">
      <c r="B536" s="7" t="str">
        <f>_xlfn.IFNA(INDEX(GreenList_Week_51!$E:$E,MATCH(Lookup!$B527,Data!$B:$B,0)),"")</f>
        <v/>
      </c>
      <c r="C536" s="7" t="str">
        <f>_xlfn.IFNA(INDEX(GreenList_Week_51!$H:$H,MATCH(Lookup!$B527,Data!$B:$B,0)),"")</f>
        <v/>
      </c>
    </row>
    <row r="537" spans="2:3">
      <c r="B537" s="7" t="str">
        <f>_xlfn.IFNA(INDEX(GreenList_Week_51!$E:$E,MATCH(Lookup!$B528,Data!$B:$B,0)),"")</f>
        <v/>
      </c>
      <c r="C537" s="7" t="str">
        <f>_xlfn.IFNA(INDEX(GreenList_Week_51!$H:$H,MATCH(Lookup!$B528,Data!$B:$B,0)),"")</f>
        <v/>
      </c>
    </row>
    <row r="538" spans="2:3">
      <c r="B538" s="7" t="str">
        <f>_xlfn.IFNA(INDEX(GreenList_Week_51!$E:$E,MATCH(Lookup!$B529,Data!$B:$B,0)),"")</f>
        <v/>
      </c>
      <c r="C538" s="7" t="str">
        <f>_xlfn.IFNA(INDEX(GreenList_Week_51!$H:$H,MATCH(Lookup!$B529,Data!$B:$B,0)),"")</f>
        <v/>
      </c>
    </row>
    <row r="539" spans="2:3">
      <c r="B539" s="7" t="str">
        <f>_xlfn.IFNA(INDEX(GreenList_Week_51!$E:$E,MATCH(Lookup!$B530,Data!$B:$B,0)),"")</f>
        <v/>
      </c>
      <c r="C539" s="7" t="str">
        <f>_xlfn.IFNA(INDEX(GreenList_Week_51!$H:$H,MATCH(Lookup!$B530,Data!$B:$B,0)),"")</f>
        <v/>
      </c>
    </row>
    <row r="540" spans="2:3">
      <c r="B540" s="7" t="str">
        <f>_xlfn.IFNA(INDEX(GreenList_Week_51!$E:$E,MATCH(Lookup!$B531,Data!$B:$B,0)),"")</f>
        <v/>
      </c>
      <c r="C540" s="7" t="str">
        <f>_xlfn.IFNA(INDEX(GreenList_Week_51!$H:$H,MATCH(Lookup!$B531,Data!$B:$B,0)),"")</f>
        <v/>
      </c>
    </row>
    <row r="541" spans="2:3">
      <c r="B541" s="7" t="str">
        <f>_xlfn.IFNA(INDEX(GreenList_Week_51!$E:$E,MATCH(Lookup!$B532,Data!$B:$B,0)),"")</f>
        <v/>
      </c>
      <c r="C541" s="7" t="str">
        <f>_xlfn.IFNA(INDEX(GreenList_Week_51!$H:$H,MATCH(Lookup!$B532,Data!$B:$B,0)),"")</f>
        <v/>
      </c>
    </row>
    <row r="542" spans="2:3">
      <c r="B542" s="7" t="str">
        <f>_xlfn.IFNA(INDEX(GreenList_Week_51!$E:$E,MATCH(Lookup!$B533,Data!$B:$B,0)),"")</f>
        <v/>
      </c>
      <c r="C542" s="7" t="str">
        <f>_xlfn.IFNA(INDEX(GreenList_Week_51!$H:$H,MATCH(Lookup!$B533,Data!$B:$B,0)),"")</f>
        <v/>
      </c>
    </row>
    <row r="543" spans="2:3">
      <c r="B543" s="7" t="str">
        <f>_xlfn.IFNA(INDEX(GreenList_Week_51!$E:$E,MATCH(Lookup!$B534,Data!$B:$B,0)),"")</f>
        <v/>
      </c>
      <c r="C543" s="7" t="str">
        <f>_xlfn.IFNA(INDEX(GreenList_Week_51!$H:$H,MATCH(Lookup!$B534,Data!$B:$B,0)),"")</f>
        <v/>
      </c>
    </row>
    <row r="544" spans="2:3">
      <c r="B544" s="7" t="str">
        <f>_xlfn.IFNA(INDEX(GreenList_Week_51!$E:$E,MATCH(Lookup!$B535,Data!$B:$B,0)),"")</f>
        <v/>
      </c>
      <c r="C544" s="7" t="str">
        <f>_xlfn.IFNA(INDEX(GreenList_Week_51!$H:$H,MATCH(Lookup!$B535,Data!$B:$B,0)),"")</f>
        <v/>
      </c>
    </row>
    <row r="545" spans="2:3">
      <c r="B545" s="7" t="str">
        <f>_xlfn.IFNA(INDEX(GreenList_Week_51!$E:$E,MATCH(Lookup!$B536,Data!$B:$B,0)),"")</f>
        <v/>
      </c>
      <c r="C545" s="7" t="str">
        <f>_xlfn.IFNA(INDEX(GreenList_Week_51!$H:$H,MATCH(Lookup!$B536,Data!$B:$B,0)),"")</f>
        <v/>
      </c>
    </row>
    <row r="546" spans="2:3">
      <c r="B546" s="7" t="str">
        <f>_xlfn.IFNA(INDEX(GreenList_Week_51!$E:$E,MATCH(Lookup!$B537,Data!$B:$B,0)),"")</f>
        <v/>
      </c>
      <c r="C546" s="7" t="str">
        <f>_xlfn.IFNA(INDEX(GreenList_Week_51!$H:$H,MATCH(Lookup!$B537,Data!$B:$B,0)),"")</f>
        <v/>
      </c>
    </row>
    <row r="547" spans="2:3">
      <c r="B547" s="7" t="str">
        <f>_xlfn.IFNA(INDEX(GreenList_Week_51!$E:$E,MATCH(Lookup!$B538,Data!$B:$B,0)),"")</f>
        <v/>
      </c>
      <c r="C547" s="7" t="str">
        <f>_xlfn.IFNA(INDEX(GreenList_Week_51!$H:$H,MATCH(Lookup!$B538,Data!$B:$B,0)),"")</f>
        <v/>
      </c>
    </row>
    <row r="548" spans="2:3">
      <c r="B548" s="7" t="str">
        <f>_xlfn.IFNA(INDEX(GreenList_Week_51!$E:$E,MATCH(Lookup!$B539,Data!$B:$B,0)),"")</f>
        <v/>
      </c>
      <c r="C548" s="7" t="str">
        <f>_xlfn.IFNA(INDEX(GreenList_Week_51!$H:$H,MATCH(Lookup!$B539,Data!$B:$B,0)),"")</f>
        <v/>
      </c>
    </row>
    <row r="549" spans="2:3">
      <c r="B549" s="7" t="str">
        <f>_xlfn.IFNA(INDEX(GreenList_Week_51!$E:$E,MATCH(Lookup!$B540,Data!$B:$B,0)),"")</f>
        <v/>
      </c>
      <c r="C549" s="7" t="str">
        <f>_xlfn.IFNA(INDEX(GreenList_Week_51!$H:$H,MATCH(Lookup!$B540,Data!$B:$B,0)),"")</f>
        <v/>
      </c>
    </row>
    <row r="550" spans="2:3">
      <c r="B550" s="7" t="str">
        <f>_xlfn.IFNA(INDEX(GreenList_Week_51!$E:$E,MATCH(Lookup!$B541,Data!$B:$B,0)),"")</f>
        <v/>
      </c>
      <c r="C550" s="7" t="str">
        <f>_xlfn.IFNA(INDEX(GreenList_Week_51!$H:$H,MATCH(Lookup!$B541,Data!$B:$B,0)),"")</f>
        <v/>
      </c>
    </row>
    <row r="551" spans="2:3">
      <c r="B551" s="7" t="str">
        <f>_xlfn.IFNA(INDEX(GreenList_Week_51!$E:$E,MATCH(Lookup!$B542,Data!$B:$B,0)),"")</f>
        <v/>
      </c>
      <c r="C551" s="7" t="str">
        <f>_xlfn.IFNA(INDEX(GreenList_Week_51!$H:$H,MATCH(Lookup!$B542,Data!$B:$B,0)),"")</f>
        <v/>
      </c>
    </row>
    <row r="552" spans="2:3">
      <c r="B552" s="7" t="str">
        <f>_xlfn.IFNA(INDEX(GreenList_Week_51!$E:$E,MATCH(Lookup!$B543,Data!$B:$B,0)),"")</f>
        <v/>
      </c>
      <c r="C552" s="7" t="str">
        <f>_xlfn.IFNA(INDEX(GreenList_Week_51!$H:$H,MATCH(Lookup!$B543,Data!$B:$B,0)),"")</f>
        <v/>
      </c>
    </row>
    <row r="553" spans="2:3">
      <c r="B553" s="7" t="str">
        <f>_xlfn.IFNA(INDEX(GreenList_Week_51!$E:$E,MATCH(Lookup!$B544,Data!$B:$B,0)),"")</f>
        <v/>
      </c>
      <c r="C553" s="7" t="str">
        <f>_xlfn.IFNA(INDEX(GreenList_Week_51!$H:$H,MATCH(Lookup!$B544,Data!$B:$B,0)),"")</f>
        <v/>
      </c>
    </row>
    <row r="554" spans="2:3">
      <c r="B554" s="7" t="str">
        <f>_xlfn.IFNA(INDEX(GreenList_Week_51!$E:$E,MATCH(Lookup!$B545,Data!$B:$B,0)),"")</f>
        <v/>
      </c>
      <c r="C554" s="7" t="str">
        <f>_xlfn.IFNA(INDEX(GreenList_Week_51!$H:$H,MATCH(Lookup!$B545,Data!$B:$B,0)),"")</f>
        <v/>
      </c>
    </row>
    <row r="555" spans="2:3">
      <c r="B555" s="7" t="str">
        <f>_xlfn.IFNA(INDEX(GreenList_Week_51!$E:$E,MATCH(Lookup!$B546,Data!$B:$B,0)),"")</f>
        <v/>
      </c>
      <c r="C555" s="7" t="str">
        <f>_xlfn.IFNA(INDEX(GreenList_Week_51!$H:$H,MATCH(Lookup!$B546,Data!$B:$B,0)),"")</f>
        <v/>
      </c>
    </row>
    <row r="556" spans="2:3">
      <c r="B556" s="7" t="str">
        <f>_xlfn.IFNA(INDEX(GreenList_Week_51!$E:$E,MATCH(Lookup!$B547,Data!$B:$B,0)),"")</f>
        <v/>
      </c>
      <c r="C556" s="7" t="str">
        <f>_xlfn.IFNA(INDEX(GreenList_Week_51!$H:$H,MATCH(Lookup!$B547,Data!$B:$B,0)),"")</f>
        <v/>
      </c>
    </row>
    <row r="557" spans="2:3">
      <c r="B557" s="7" t="str">
        <f>_xlfn.IFNA(INDEX(GreenList_Week_51!$E:$E,MATCH(Lookup!$B548,Data!$B:$B,0)),"")</f>
        <v/>
      </c>
      <c r="C557" s="7" t="str">
        <f>_xlfn.IFNA(INDEX(GreenList_Week_51!$H:$H,MATCH(Lookup!$B548,Data!$B:$B,0)),"")</f>
        <v/>
      </c>
    </row>
    <row r="558" spans="2:3">
      <c r="B558" s="7" t="str">
        <f>_xlfn.IFNA(INDEX(GreenList_Week_51!$E:$E,MATCH(Lookup!$B549,Data!$B:$B,0)),"")</f>
        <v/>
      </c>
      <c r="C558" s="7" t="str">
        <f>_xlfn.IFNA(INDEX(GreenList_Week_51!$H:$H,MATCH(Lookup!$B549,Data!$B:$B,0)),"")</f>
        <v/>
      </c>
    </row>
    <row r="559" spans="2:3">
      <c r="B559" s="7" t="str">
        <f>_xlfn.IFNA(INDEX(GreenList_Week_51!$E:$E,MATCH(Lookup!$B550,Data!$B:$B,0)),"")</f>
        <v/>
      </c>
      <c r="C559" s="7" t="str">
        <f>_xlfn.IFNA(INDEX(GreenList_Week_51!$H:$H,MATCH(Lookup!$B550,Data!$B:$B,0)),"")</f>
        <v/>
      </c>
    </row>
    <row r="560" spans="2:3">
      <c r="B560" s="7" t="str">
        <f>_xlfn.IFNA(INDEX(GreenList_Week_51!$E:$E,MATCH(Lookup!$B551,Data!$B:$B,0)),"")</f>
        <v/>
      </c>
      <c r="C560" s="7" t="str">
        <f>_xlfn.IFNA(INDEX(GreenList_Week_51!$H:$H,MATCH(Lookup!$B551,Data!$B:$B,0)),"")</f>
        <v/>
      </c>
    </row>
    <row r="561" spans="2:3">
      <c r="B561" s="7" t="str">
        <f>_xlfn.IFNA(INDEX(GreenList_Week_51!$E:$E,MATCH(Lookup!$B552,Data!$B:$B,0)),"")</f>
        <v/>
      </c>
      <c r="C561" s="7" t="str">
        <f>_xlfn.IFNA(INDEX(GreenList_Week_51!$H:$H,MATCH(Lookup!$B552,Data!$B:$B,0)),"")</f>
        <v/>
      </c>
    </row>
    <row r="562" spans="2:3">
      <c r="B562" s="7" t="str">
        <f>_xlfn.IFNA(INDEX(GreenList_Week_51!$E:$E,MATCH(Lookup!$B553,Data!$B:$B,0)),"")</f>
        <v/>
      </c>
      <c r="C562" s="7" t="str">
        <f>_xlfn.IFNA(INDEX(GreenList_Week_51!$H:$H,MATCH(Lookup!$B553,Data!$B:$B,0)),"")</f>
        <v/>
      </c>
    </row>
    <row r="563" spans="2:3">
      <c r="B563" s="7" t="str">
        <f>_xlfn.IFNA(INDEX(GreenList_Week_51!$E:$E,MATCH(Lookup!$B554,Data!$B:$B,0)),"")</f>
        <v/>
      </c>
      <c r="C563" s="7" t="str">
        <f>_xlfn.IFNA(INDEX(GreenList_Week_51!$H:$H,MATCH(Lookup!$B554,Data!$B:$B,0)),"")</f>
        <v/>
      </c>
    </row>
    <row r="564" spans="2:3">
      <c r="B564" s="7" t="str">
        <f>_xlfn.IFNA(INDEX(GreenList_Week_51!$E:$E,MATCH(Lookup!$B555,Data!$B:$B,0)),"")</f>
        <v/>
      </c>
      <c r="C564" s="7" t="str">
        <f>_xlfn.IFNA(INDEX(GreenList_Week_51!$H:$H,MATCH(Lookup!$B555,Data!$B:$B,0)),"")</f>
        <v/>
      </c>
    </row>
    <row r="565" spans="2:3">
      <c r="B565" s="7" t="str">
        <f>_xlfn.IFNA(INDEX(GreenList_Week_51!$E:$E,MATCH(Lookup!$B556,Data!$B:$B,0)),"")</f>
        <v/>
      </c>
      <c r="C565" s="7" t="str">
        <f>_xlfn.IFNA(INDEX(GreenList_Week_51!$H:$H,MATCH(Lookup!$B556,Data!$B:$B,0)),"")</f>
        <v/>
      </c>
    </row>
    <row r="566" spans="2:3">
      <c r="B566" s="7" t="str">
        <f>_xlfn.IFNA(INDEX(GreenList_Week_51!$E:$E,MATCH(Lookup!$B557,Data!$B:$B,0)),"")</f>
        <v/>
      </c>
      <c r="C566" s="7" t="str">
        <f>_xlfn.IFNA(INDEX(GreenList_Week_51!$H:$H,MATCH(Lookup!$B557,Data!$B:$B,0)),"")</f>
        <v/>
      </c>
    </row>
    <row r="567" spans="2:3">
      <c r="B567" s="7" t="str">
        <f>_xlfn.IFNA(INDEX(GreenList_Week_51!$E:$E,MATCH(Lookup!$B558,Data!$B:$B,0)),"")</f>
        <v/>
      </c>
      <c r="C567" s="7" t="str">
        <f>_xlfn.IFNA(INDEX(GreenList_Week_51!$H:$H,MATCH(Lookup!$B558,Data!$B:$B,0)),"")</f>
        <v/>
      </c>
    </row>
    <row r="568" spans="2:3">
      <c r="B568" s="7" t="str">
        <f>_xlfn.IFNA(INDEX(GreenList_Week_51!$E:$E,MATCH(Lookup!$B559,Data!$B:$B,0)),"")</f>
        <v/>
      </c>
      <c r="C568" s="7" t="str">
        <f>_xlfn.IFNA(INDEX(GreenList_Week_51!$H:$H,MATCH(Lookup!$B559,Data!$B:$B,0)),"")</f>
        <v/>
      </c>
    </row>
    <row r="569" spans="2:3">
      <c r="B569" s="7" t="str">
        <f>_xlfn.IFNA(INDEX(GreenList_Week_51!$E:$E,MATCH(Lookup!$B560,Data!$B:$B,0)),"")</f>
        <v/>
      </c>
      <c r="C569" s="7" t="str">
        <f>_xlfn.IFNA(INDEX(GreenList_Week_51!$H:$H,MATCH(Lookup!$B560,Data!$B:$B,0)),"")</f>
        <v/>
      </c>
    </row>
    <row r="570" spans="2:3">
      <c r="B570" s="7" t="str">
        <f>_xlfn.IFNA(INDEX(GreenList_Week_51!$E:$E,MATCH(Lookup!$B561,Data!$B:$B,0)),"")</f>
        <v/>
      </c>
      <c r="C570" s="7" t="str">
        <f>_xlfn.IFNA(INDEX(GreenList_Week_51!$H:$H,MATCH(Lookup!$B561,Data!$B:$B,0)),"")</f>
        <v/>
      </c>
    </row>
    <row r="571" spans="2:3">
      <c r="B571" s="7" t="str">
        <f>_xlfn.IFNA(INDEX(GreenList_Week_51!$E:$E,MATCH(Lookup!$B562,Data!$B:$B,0)),"")</f>
        <v/>
      </c>
      <c r="C571" s="7" t="str">
        <f>_xlfn.IFNA(INDEX(GreenList_Week_51!$H:$H,MATCH(Lookup!$B562,Data!$B:$B,0)),"")</f>
        <v/>
      </c>
    </row>
    <row r="572" spans="2:3">
      <c r="B572" s="7" t="str">
        <f>_xlfn.IFNA(INDEX(GreenList_Week_51!$E:$E,MATCH(Lookup!$B563,Data!$B:$B,0)),"")</f>
        <v/>
      </c>
      <c r="C572" s="7" t="str">
        <f>_xlfn.IFNA(INDEX(GreenList_Week_51!$H:$H,MATCH(Lookup!$B563,Data!$B:$B,0)),"")</f>
        <v/>
      </c>
    </row>
    <row r="573" spans="2:3">
      <c r="B573" s="7" t="str">
        <f>_xlfn.IFNA(INDEX(GreenList_Week_51!$E:$E,MATCH(Lookup!$B564,Data!$B:$B,0)),"")</f>
        <v/>
      </c>
      <c r="C573" s="7" t="str">
        <f>_xlfn.IFNA(INDEX(GreenList_Week_51!$H:$H,MATCH(Lookup!$B564,Data!$B:$B,0)),"")</f>
        <v/>
      </c>
    </row>
    <row r="574" spans="2:3">
      <c r="B574" s="7" t="str">
        <f>_xlfn.IFNA(INDEX(GreenList_Week_51!$E:$E,MATCH(Lookup!$B565,Data!$B:$B,0)),"")</f>
        <v/>
      </c>
      <c r="C574" s="7" t="str">
        <f>_xlfn.IFNA(INDEX(GreenList_Week_51!$H:$H,MATCH(Lookup!$B565,Data!$B:$B,0)),"")</f>
        <v/>
      </c>
    </row>
    <row r="575" spans="2:3">
      <c r="B575" s="7" t="str">
        <f>_xlfn.IFNA(INDEX(GreenList_Week_51!$E:$E,MATCH(Lookup!$B566,Data!$B:$B,0)),"")</f>
        <v/>
      </c>
      <c r="C575" s="7" t="str">
        <f>_xlfn.IFNA(INDEX(GreenList_Week_51!$H:$H,MATCH(Lookup!$B566,Data!$B:$B,0)),"")</f>
        <v/>
      </c>
    </row>
    <row r="576" spans="2:3">
      <c r="B576" s="7" t="str">
        <f>_xlfn.IFNA(INDEX(GreenList_Week_51!$E:$E,MATCH(Lookup!$B567,Data!$B:$B,0)),"")</f>
        <v/>
      </c>
      <c r="C576" s="7" t="str">
        <f>_xlfn.IFNA(INDEX(GreenList_Week_51!$H:$H,MATCH(Lookup!$B567,Data!$B:$B,0)),"")</f>
        <v/>
      </c>
    </row>
    <row r="577" spans="2:3">
      <c r="B577" s="7" t="str">
        <f>_xlfn.IFNA(INDEX(GreenList_Week_51!$E:$E,MATCH(Lookup!$B568,Data!$B:$B,0)),"")</f>
        <v/>
      </c>
      <c r="C577" s="7" t="str">
        <f>_xlfn.IFNA(INDEX(GreenList_Week_51!$H:$H,MATCH(Lookup!$B568,Data!$B:$B,0)),"")</f>
        <v/>
      </c>
    </row>
    <row r="578" spans="2:3">
      <c r="B578" s="7" t="str">
        <f>_xlfn.IFNA(INDEX(GreenList_Week_51!$E:$E,MATCH(Lookup!$B569,Data!$B:$B,0)),"")</f>
        <v/>
      </c>
      <c r="C578" s="7" t="str">
        <f>_xlfn.IFNA(INDEX(GreenList_Week_51!$H:$H,MATCH(Lookup!$B569,Data!$B:$B,0)),"")</f>
        <v/>
      </c>
    </row>
    <row r="579" spans="2:3">
      <c r="B579" s="7" t="str">
        <f>_xlfn.IFNA(INDEX(GreenList_Week_51!$E:$E,MATCH(Lookup!$B570,Data!$B:$B,0)),"")</f>
        <v/>
      </c>
      <c r="C579" s="7" t="str">
        <f>_xlfn.IFNA(INDEX(GreenList_Week_51!$H:$H,MATCH(Lookup!$B570,Data!$B:$B,0)),"")</f>
        <v/>
      </c>
    </row>
    <row r="580" spans="2:3">
      <c r="B580" s="7" t="str">
        <f>_xlfn.IFNA(INDEX(GreenList_Week_51!$E:$E,MATCH(Lookup!$B571,Data!$B:$B,0)),"")</f>
        <v/>
      </c>
      <c r="C580" s="7" t="str">
        <f>_xlfn.IFNA(INDEX(GreenList_Week_51!$H:$H,MATCH(Lookup!$B571,Data!$B:$B,0)),"")</f>
        <v/>
      </c>
    </row>
    <row r="581" spans="2:3">
      <c r="B581" s="7" t="str">
        <f>_xlfn.IFNA(INDEX(GreenList_Week_51!$E:$E,MATCH(Lookup!$B572,Data!$B:$B,0)),"")</f>
        <v/>
      </c>
      <c r="C581" s="7" t="str">
        <f>_xlfn.IFNA(INDEX(GreenList_Week_51!$H:$H,MATCH(Lookup!$B572,Data!$B:$B,0)),"")</f>
        <v/>
      </c>
    </row>
    <row r="582" spans="2:3">
      <c r="B582" s="7" t="str">
        <f>_xlfn.IFNA(INDEX(GreenList_Week_51!$E:$E,MATCH(Lookup!$B573,Data!$B:$B,0)),"")</f>
        <v/>
      </c>
      <c r="C582" s="7" t="str">
        <f>_xlfn.IFNA(INDEX(GreenList_Week_51!$H:$H,MATCH(Lookup!$B573,Data!$B:$B,0)),"")</f>
        <v/>
      </c>
    </row>
    <row r="583" spans="2:3">
      <c r="B583" s="7" t="str">
        <f>_xlfn.IFNA(INDEX(GreenList_Week_51!$E:$E,MATCH(Lookup!$B574,Data!$B:$B,0)),"")</f>
        <v/>
      </c>
      <c r="C583" s="7" t="str">
        <f>_xlfn.IFNA(INDEX(GreenList_Week_51!$H:$H,MATCH(Lookup!$B574,Data!$B:$B,0)),"")</f>
        <v/>
      </c>
    </row>
    <row r="584" spans="2:3">
      <c r="B584" s="7" t="str">
        <f>_xlfn.IFNA(INDEX(GreenList_Week_51!$E:$E,MATCH(Lookup!$B575,Data!$B:$B,0)),"")</f>
        <v/>
      </c>
      <c r="C584" s="7" t="str">
        <f>_xlfn.IFNA(INDEX(GreenList_Week_51!$H:$H,MATCH(Lookup!$B575,Data!$B:$B,0)),"")</f>
        <v/>
      </c>
    </row>
    <row r="585" spans="2:3">
      <c r="B585" s="7" t="str">
        <f>_xlfn.IFNA(INDEX(GreenList_Week_51!$E:$E,MATCH(Lookup!$B576,Data!$B:$B,0)),"")</f>
        <v/>
      </c>
      <c r="C585" s="7" t="str">
        <f>_xlfn.IFNA(INDEX(GreenList_Week_51!$H:$H,MATCH(Lookup!$B576,Data!$B:$B,0)),"")</f>
        <v/>
      </c>
    </row>
    <row r="586" spans="2:3">
      <c r="B586" s="7" t="str">
        <f>_xlfn.IFNA(INDEX(GreenList_Week_51!$E:$E,MATCH(Lookup!$B577,Data!$B:$B,0)),"")</f>
        <v/>
      </c>
      <c r="C586" s="7" t="str">
        <f>_xlfn.IFNA(INDEX(GreenList_Week_51!$H:$H,MATCH(Lookup!$B577,Data!$B:$B,0)),"")</f>
        <v/>
      </c>
    </row>
    <row r="587" spans="2:3">
      <c r="B587" s="7" t="str">
        <f>_xlfn.IFNA(INDEX(GreenList_Week_51!$E:$E,MATCH(Lookup!$B578,Data!$B:$B,0)),"")</f>
        <v/>
      </c>
      <c r="C587" s="7" t="str">
        <f>_xlfn.IFNA(INDEX(GreenList_Week_51!$H:$H,MATCH(Lookup!$B578,Data!$B:$B,0)),"")</f>
        <v/>
      </c>
    </row>
    <row r="588" spans="2:3">
      <c r="B588" s="7" t="str">
        <f>_xlfn.IFNA(INDEX(GreenList_Week_51!$E:$E,MATCH(Lookup!$B579,Data!$B:$B,0)),"")</f>
        <v/>
      </c>
      <c r="C588" s="7" t="str">
        <f>_xlfn.IFNA(INDEX(GreenList_Week_51!$H:$H,MATCH(Lookup!$B579,Data!$B:$B,0)),"")</f>
        <v/>
      </c>
    </row>
    <row r="589" spans="2:3">
      <c r="B589" s="7" t="str">
        <f>_xlfn.IFNA(INDEX(GreenList_Week_51!$E:$E,MATCH(Lookup!$B580,Data!$B:$B,0)),"")</f>
        <v/>
      </c>
      <c r="C589" s="7" t="str">
        <f>_xlfn.IFNA(INDEX(GreenList_Week_51!$H:$H,MATCH(Lookup!$B580,Data!$B:$B,0)),"")</f>
        <v/>
      </c>
    </row>
    <row r="590" spans="2:3">
      <c r="B590" s="7" t="str">
        <f>_xlfn.IFNA(INDEX(GreenList_Week_51!$E:$E,MATCH(Lookup!$B581,Data!$B:$B,0)),"")</f>
        <v/>
      </c>
      <c r="C590" s="7" t="str">
        <f>_xlfn.IFNA(INDEX(GreenList_Week_51!$H:$H,MATCH(Lookup!$B581,Data!$B:$B,0)),"")</f>
        <v/>
      </c>
    </row>
    <row r="591" spans="2:3">
      <c r="B591" s="7" t="str">
        <f>_xlfn.IFNA(INDEX(GreenList_Week_51!$E:$E,MATCH(Lookup!$B582,Data!$B:$B,0)),"")</f>
        <v/>
      </c>
      <c r="C591" s="7" t="str">
        <f>_xlfn.IFNA(INDEX(GreenList_Week_51!$H:$H,MATCH(Lookup!$B582,Data!$B:$B,0)),"")</f>
        <v/>
      </c>
    </row>
    <row r="592" spans="2:3">
      <c r="B592" s="7" t="str">
        <f>_xlfn.IFNA(INDEX(GreenList_Week_51!$E:$E,MATCH(Lookup!$B583,Data!$B:$B,0)),"")</f>
        <v/>
      </c>
      <c r="C592" s="7" t="str">
        <f>_xlfn.IFNA(INDEX(GreenList_Week_51!$H:$H,MATCH(Lookup!$B583,Data!$B:$B,0)),"")</f>
        <v/>
      </c>
    </row>
    <row r="593" spans="2:3">
      <c r="B593" s="7" t="str">
        <f>_xlfn.IFNA(INDEX(GreenList_Week_51!$E:$E,MATCH(Lookup!$B584,Data!$B:$B,0)),"")</f>
        <v/>
      </c>
      <c r="C593" s="7" t="str">
        <f>_xlfn.IFNA(INDEX(GreenList_Week_51!$H:$H,MATCH(Lookup!$B584,Data!$B:$B,0)),"")</f>
        <v/>
      </c>
    </row>
    <row r="594" spans="2:3">
      <c r="B594" s="7" t="str">
        <f>_xlfn.IFNA(INDEX(GreenList_Week_51!$E:$E,MATCH(Lookup!$B585,Data!$B:$B,0)),"")</f>
        <v/>
      </c>
      <c r="C594" s="7" t="str">
        <f>_xlfn.IFNA(INDEX(GreenList_Week_51!$H:$H,MATCH(Lookup!$B585,Data!$B:$B,0)),"")</f>
        <v/>
      </c>
    </row>
    <row r="595" spans="2:3">
      <c r="B595" s="7" t="str">
        <f>_xlfn.IFNA(INDEX(GreenList_Week_51!$E:$E,MATCH(Lookup!$B586,Data!$B:$B,0)),"")</f>
        <v/>
      </c>
      <c r="C595" s="7" t="str">
        <f>_xlfn.IFNA(INDEX(GreenList_Week_51!$H:$H,MATCH(Lookup!$B586,Data!$B:$B,0)),"")</f>
        <v/>
      </c>
    </row>
    <row r="596" spans="2:3">
      <c r="B596" s="7" t="str">
        <f>_xlfn.IFNA(INDEX(GreenList_Week_51!$E:$E,MATCH(Lookup!$B587,Data!$B:$B,0)),"")</f>
        <v/>
      </c>
      <c r="C596" s="7" t="str">
        <f>_xlfn.IFNA(INDEX(GreenList_Week_51!$H:$H,MATCH(Lookup!$B587,Data!$B:$B,0)),"")</f>
        <v/>
      </c>
    </row>
    <row r="597" spans="2:3">
      <c r="B597" s="7" t="str">
        <f>_xlfn.IFNA(INDEX(GreenList_Week_51!$E:$E,MATCH(Lookup!$B588,Data!$B:$B,0)),"")</f>
        <v/>
      </c>
      <c r="C597" s="7" t="str">
        <f>_xlfn.IFNA(INDEX(GreenList_Week_51!$H:$H,MATCH(Lookup!$B588,Data!$B:$B,0)),"")</f>
        <v/>
      </c>
    </row>
    <row r="598" spans="2:3">
      <c r="B598" s="7" t="str">
        <f>_xlfn.IFNA(INDEX(GreenList_Week_51!$E:$E,MATCH(Lookup!$B589,Data!$B:$B,0)),"")</f>
        <v/>
      </c>
      <c r="C598" s="7" t="str">
        <f>_xlfn.IFNA(INDEX(GreenList_Week_51!$H:$H,MATCH(Lookup!$B589,Data!$B:$B,0)),"")</f>
        <v/>
      </c>
    </row>
    <row r="599" spans="2:3">
      <c r="B599" s="7" t="str">
        <f>_xlfn.IFNA(INDEX(GreenList_Week_51!$E:$E,MATCH(Lookup!$B590,Data!$B:$B,0)),"")</f>
        <v/>
      </c>
      <c r="C599" s="7" t="str">
        <f>_xlfn.IFNA(INDEX(GreenList_Week_51!$H:$H,MATCH(Lookup!$B590,Data!$B:$B,0)),"")</f>
        <v/>
      </c>
    </row>
    <row r="600" spans="2:3">
      <c r="B600" s="7" t="str">
        <f>_xlfn.IFNA(INDEX(GreenList_Week_51!$E:$E,MATCH(Lookup!$B591,Data!$B:$B,0)),"")</f>
        <v/>
      </c>
      <c r="C600" s="7" t="str">
        <f>_xlfn.IFNA(INDEX(GreenList_Week_51!$H:$H,MATCH(Lookup!$B591,Data!$B:$B,0)),"")</f>
        <v/>
      </c>
    </row>
    <row r="601" spans="2:3">
      <c r="B601" s="7" t="str">
        <f>_xlfn.IFNA(INDEX(GreenList_Week_51!$E:$E,MATCH(Lookup!$B592,Data!$B:$B,0)),"")</f>
        <v/>
      </c>
      <c r="C601" s="7" t="str">
        <f>_xlfn.IFNA(INDEX(GreenList_Week_51!$H:$H,MATCH(Lookup!$B592,Data!$B:$B,0)),"")</f>
        <v/>
      </c>
    </row>
    <row r="602" spans="2:3">
      <c r="B602" s="7" t="str">
        <f>_xlfn.IFNA(INDEX(GreenList_Week_51!$E:$E,MATCH(Lookup!$B593,Data!$B:$B,0)),"")</f>
        <v/>
      </c>
      <c r="C602" s="7" t="str">
        <f>_xlfn.IFNA(INDEX(GreenList_Week_51!$H:$H,MATCH(Lookup!$B593,Data!$B:$B,0)),"")</f>
        <v/>
      </c>
    </row>
  </sheetData>
  <mergeCells count="1">
    <mergeCell ref="I7:Q8"/>
  </mergeCells>
  <conditionalFormatting sqref="I7">
    <cfRule type="iconSet" priority="1">
      <iconSet iconSet="3Symbols2">
        <cfvo type="percent" val="0"/>
        <cfvo type="percent" val="33"/>
        <cfvo type="percent" val="67"/>
      </iconSet>
    </cfRule>
  </conditionalFormatting>
  <pageMargins left="0.7" right="0.7" top="0.75" bottom="0.75" header="0.3" footer="0.3"/>
  <pageSetup orientation="portrait" r:id="rId1"/>
  <headerFooter>
    <oddFooter>&amp;L&amp;1#&amp;"Calibri"&amp;10&amp;K000000Classification: Confidential</oddFooter>
  </headerFooter>
  <ignoredErrors>
    <ignoredError sqref="E4:E5" unlockedFormula="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Lookup!$N:$N</xm:f>
          </x14:formula1>
          <xm:sqref>J5</xm:sqref>
        </x14:dataValidation>
        <x14:dataValidation type="list" allowBlank="1" showInputMessage="1" showErrorMessage="1" xr:uid="{E291A64D-7967-43FF-86F7-9608AC852CA6}">
          <x14:formula1>
            <xm:f>Lookup!$F$1:$F$5</xm:f>
          </x14:formula1>
          <xm:sqref>C4:C5</xm:sqref>
        </x14:dataValidation>
        <x14:dataValidation type="list" allowBlank="1" showInputMessage="1" showErrorMessage="1" xr:uid="{00000000-0002-0000-0000-000002000000}">
          <x14:formula1>
            <xm:f>Lookup!$L:$L</xm:f>
          </x14:formula1>
          <xm:sqref>J4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311"/>
  <sheetViews>
    <sheetView topLeftCell="BI273" zoomScaleNormal="100" workbookViewId="0">
      <selection activeCell="BO2" sqref="BO2:BO310"/>
    </sheetView>
  </sheetViews>
  <sheetFormatPr defaultColWidth="9.28515625" defaultRowHeight="15"/>
  <cols>
    <col min="1" max="1" width="91.85546875" bestFit="1" customWidth="1"/>
    <col min="2" max="2" width="16.85546875" customWidth="1"/>
    <col min="3" max="3" width="15.140625" customWidth="1"/>
    <col min="4" max="4" width="28.7109375" customWidth="1"/>
    <col min="5" max="5" width="9.28515625" customWidth="1"/>
    <col min="6" max="6" width="19.85546875" customWidth="1"/>
    <col min="7" max="7" width="35.7109375" bestFit="1" customWidth="1"/>
    <col min="8" max="8" width="13.28515625" customWidth="1"/>
    <col min="9" max="9" width="10" customWidth="1"/>
    <col min="10" max="10" width="11" customWidth="1"/>
    <col min="11" max="11" width="12.42578125" customWidth="1"/>
    <col min="12" max="12" width="12.7109375" customWidth="1"/>
    <col min="13" max="13" width="13" customWidth="1"/>
    <col min="14" max="14" width="9.28515625" customWidth="1"/>
    <col min="15" max="15" width="14.140625" customWidth="1"/>
    <col min="16" max="16" width="14.42578125" customWidth="1"/>
    <col min="17" max="17" width="13.85546875" customWidth="1"/>
    <col min="18" max="18" width="14" customWidth="1"/>
    <col min="19" max="19" width="11.140625" customWidth="1"/>
    <col min="20" max="20" width="15.5703125" customWidth="1"/>
    <col min="21" max="21" width="15.28515625" customWidth="1"/>
    <col min="22" max="22" width="15.5703125" customWidth="1"/>
    <col min="23" max="23" width="12.7109375" customWidth="1"/>
    <col min="24" max="24" width="14" customWidth="1"/>
    <col min="25" max="25" width="11.140625" customWidth="1"/>
    <col min="26" max="26" width="15.5703125" customWidth="1"/>
    <col min="27" max="27" width="15.28515625" customWidth="1"/>
    <col min="28" max="28" width="15.5703125" customWidth="1"/>
    <col min="29" max="29" width="12.7109375" customWidth="1"/>
    <col min="30" max="30" width="14" customWidth="1"/>
    <col min="31" max="31" width="11.140625" customWidth="1"/>
    <col min="32" max="32" width="15.5703125" customWidth="1"/>
    <col min="33" max="33" width="15.28515625" customWidth="1"/>
    <col min="34" max="34" width="15.5703125" customWidth="1"/>
    <col min="35" max="35" width="12.7109375" customWidth="1"/>
    <col min="36" max="36" width="14" customWidth="1"/>
    <col min="37" max="37" width="11.140625" customWidth="1"/>
    <col min="38" max="38" width="15.5703125" customWidth="1"/>
    <col min="39" max="39" width="15.28515625" customWidth="1"/>
    <col min="40" max="40" width="15.5703125" customWidth="1"/>
    <col min="41" max="41" width="12.7109375" customWidth="1"/>
    <col min="42" max="42" width="13.42578125" customWidth="1"/>
    <col min="43" max="43" width="10.5703125" customWidth="1"/>
    <col min="44" max="44" width="15" customWidth="1"/>
    <col min="45" max="45" width="14.7109375" customWidth="1"/>
    <col min="46" max="46" width="15" customWidth="1"/>
    <col min="47" max="47" width="12.140625" customWidth="1"/>
    <col min="48" max="48" width="14.42578125" customWidth="1"/>
    <col min="49" max="49" width="11.5703125" customWidth="1"/>
    <col min="50" max="50" width="16" customWidth="1"/>
    <col min="51" max="51" width="15.7109375" customWidth="1"/>
    <col min="52" max="52" width="16" customWidth="1"/>
    <col min="53" max="53" width="13.140625" customWidth="1"/>
    <col min="54" max="54" width="30.5703125" customWidth="1"/>
    <col min="55" max="55" width="30.85546875" customWidth="1"/>
    <col min="56" max="56" width="34.140625" customWidth="1"/>
    <col min="57" max="57" width="34.5703125" customWidth="1"/>
    <col min="58" max="58" width="29.28515625" customWidth="1"/>
    <col min="59" max="59" width="29.5703125" customWidth="1"/>
    <col min="60" max="60" width="32.85546875" customWidth="1"/>
    <col min="61" max="61" width="33.28515625" customWidth="1"/>
    <col min="62" max="62" width="18.28515625" customWidth="1"/>
    <col min="63" max="63" width="19.85546875" customWidth="1"/>
    <col min="64" max="64" width="20" customWidth="1"/>
    <col min="65" max="65" width="11.28515625" customWidth="1"/>
    <col min="66" max="66" width="41.42578125" bestFit="1" customWidth="1"/>
  </cols>
  <sheetData>
    <row r="1" spans="1:67">
      <c r="A1" s="10" t="s">
        <v>19</v>
      </c>
      <c r="B1" s="10" t="s">
        <v>20</v>
      </c>
      <c r="C1" s="10" t="s">
        <v>4</v>
      </c>
      <c r="D1" s="10" t="s">
        <v>21</v>
      </c>
      <c r="E1" s="10" t="s">
        <v>7</v>
      </c>
      <c r="F1" s="10" t="s">
        <v>10</v>
      </c>
      <c r="G1" s="10" t="s">
        <v>22</v>
      </c>
      <c r="H1" s="10" t="s">
        <v>13</v>
      </c>
      <c r="I1" s="10" t="s">
        <v>23</v>
      </c>
      <c r="J1" s="10" t="s">
        <v>24</v>
      </c>
      <c r="K1" s="10" t="s">
        <v>25</v>
      </c>
      <c r="L1" s="10" t="s">
        <v>26</v>
      </c>
      <c r="M1" s="10" t="s">
        <v>27</v>
      </c>
      <c r="N1" s="10" t="s">
        <v>28</v>
      </c>
      <c r="O1" s="10" t="s">
        <v>29</v>
      </c>
      <c r="P1" s="10" t="s">
        <v>30</v>
      </c>
      <c r="Q1" s="10" t="s">
        <v>31</v>
      </c>
      <c r="R1" s="10" t="s">
        <v>32</v>
      </c>
      <c r="S1" s="10" t="s">
        <v>33</v>
      </c>
      <c r="T1" s="10" t="s">
        <v>34</v>
      </c>
      <c r="U1" s="10" t="s">
        <v>35</v>
      </c>
      <c r="V1" s="10" t="s">
        <v>36</v>
      </c>
      <c r="W1" s="10" t="s">
        <v>37</v>
      </c>
      <c r="X1" s="10" t="s">
        <v>38</v>
      </c>
      <c r="Y1" s="10" t="s">
        <v>39</v>
      </c>
      <c r="Z1" s="10" t="s">
        <v>40</v>
      </c>
      <c r="AA1" s="10" t="s">
        <v>41</v>
      </c>
      <c r="AB1" s="10" t="s">
        <v>42</v>
      </c>
      <c r="AC1" s="10" t="s">
        <v>43</v>
      </c>
      <c r="AD1" s="10" t="s">
        <v>44</v>
      </c>
      <c r="AE1" s="10" t="s">
        <v>45</v>
      </c>
      <c r="AF1" s="10" t="s">
        <v>46</v>
      </c>
      <c r="AG1" s="10" t="s">
        <v>47</v>
      </c>
      <c r="AH1" s="10" t="s">
        <v>48</v>
      </c>
      <c r="AI1" s="10" t="s">
        <v>49</v>
      </c>
      <c r="AJ1" s="10" t="s">
        <v>50</v>
      </c>
      <c r="AK1" s="10" t="s">
        <v>51</v>
      </c>
      <c r="AL1" s="10" t="s">
        <v>52</v>
      </c>
      <c r="AM1" s="10" t="s">
        <v>53</v>
      </c>
      <c r="AN1" s="10" t="s">
        <v>54</v>
      </c>
      <c r="AO1" s="10" t="s">
        <v>55</v>
      </c>
      <c r="AP1" s="10" t="s">
        <v>56</v>
      </c>
      <c r="AQ1" s="10" t="s">
        <v>57</v>
      </c>
      <c r="AR1" s="10" t="s">
        <v>58</v>
      </c>
      <c r="AS1" s="10" t="s">
        <v>59</v>
      </c>
      <c r="AT1" s="10" t="s">
        <v>60</v>
      </c>
      <c r="AU1" s="10" t="s">
        <v>61</v>
      </c>
      <c r="AV1" s="10" t="s">
        <v>62</v>
      </c>
      <c r="AW1" s="10" t="s">
        <v>63</v>
      </c>
      <c r="AX1" s="10" t="s">
        <v>64</v>
      </c>
      <c r="AY1" s="10" t="s">
        <v>65</v>
      </c>
      <c r="AZ1" s="10" t="s">
        <v>66</v>
      </c>
      <c r="BA1" s="10" t="s">
        <v>67</v>
      </c>
      <c r="BB1" s="10" t="s">
        <v>68</v>
      </c>
      <c r="BC1" s="10" t="s">
        <v>69</v>
      </c>
      <c r="BD1" s="10" t="s">
        <v>70</v>
      </c>
      <c r="BE1" s="10" t="s">
        <v>71</v>
      </c>
      <c r="BF1" s="10" t="s">
        <v>72</v>
      </c>
      <c r="BG1" s="10" t="s">
        <v>73</v>
      </c>
      <c r="BH1" s="10" t="s">
        <v>74</v>
      </c>
      <c r="BI1" s="10" t="s">
        <v>75</v>
      </c>
      <c r="BJ1" s="10" t="s">
        <v>76</v>
      </c>
      <c r="BK1" s="10" t="s">
        <v>77</v>
      </c>
      <c r="BL1" s="10" t="s">
        <v>78</v>
      </c>
      <c r="BM1" s="10" t="s">
        <v>79</v>
      </c>
      <c r="BN1" s="10" t="s">
        <v>80</v>
      </c>
      <c r="BO1" s="10" t="s">
        <v>81</v>
      </c>
    </row>
    <row r="2" spans="1:67" ht="16.5">
      <c r="A2" s="10" t="str">
        <f>CONCATENATE(Table3[[#This Row],[Origin Area]],Table3[[#This Row],[Origin]],Table3[[#This Row],[Destination Area]],Table3[[#This Row],[Destination]])</f>
        <v>North East Asia AreaBusanMiddle America AreaManzanillo</v>
      </c>
      <c r="B2" s="10" t="s">
        <v>82</v>
      </c>
      <c r="C2" s="21" t="s">
        <v>83</v>
      </c>
      <c r="D2" s="21" t="s">
        <v>84</v>
      </c>
      <c r="E2" s="21" t="s">
        <v>85</v>
      </c>
      <c r="F2" s="21" t="s">
        <v>86</v>
      </c>
      <c r="G2" s="21" t="s">
        <v>87</v>
      </c>
      <c r="H2" s="21" t="s">
        <v>88</v>
      </c>
      <c r="I2" s="10">
        <v>10.5</v>
      </c>
      <c r="J2" s="10">
        <v>12</v>
      </c>
      <c r="K2" s="10">
        <v>1.0909090909090899</v>
      </c>
      <c r="L2" s="10">
        <v>0.5</v>
      </c>
      <c r="M2" s="10">
        <v>2</v>
      </c>
      <c r="N2" s="10">
        <v>0.875</v>
      </c>
      <c r="O2" s="10">
        <v>0</v>
      </c>
      <c r="P2" s="10">
        <v>1</v>
      </c>
      <c r="Q2" s="10">
        <v>0.90909090909090895</v>
      </c>
      <c r="R2" s="10">
        <v>2</v>
      </c>
      <c r="S2" s="10">
        <v>2</v>
      </c>
      <c r="T2" s="10">
        <v>1</v>
      </c>
      <c r="U2" s="10">
        <v>1</v>
      </c>
      <c r="V2" s="10">
        <v>1</v>
      </c>
      <c r="W2" s="10">
        <v>1</v>
      </c>
      <c r="X2" s="10">
        <v>5.5</v>
      </c>
      <c r="Y2" s="10">
        <v>7</v>
      </c>
      <c r="Z2" s="10">
        <v>1.4</v>
      </c>
      <c r="AA2" s="10">
        <v>0.5</v>
      </c>
      <c r="AB2" s="10">
        <v>2</v>
      </c>
      <c r="AC2" s="10">
        <v>0.78571428571428503</v>
      </c>
      <c r="AD2" s="10">
        <v>2.5</v>
      </c>
      <c r="AE2" s="10">
        <v>2.5</v>
      </c>
      <c r="AF2" s="10">
        <v>0.83333333333333304</v>
      </c>
      <c r="AG2" s="10">
        <v>0.5</v>
      </c>
      <c r="AH2" s="10">
        <v>1.5</v>
      </c>
      <c r="AI2" s="10">
        <v>1</v>
      </c>
      <c r="AJ2" s="10">
        <v>0.5</v>
      </c>
      <c r="AK2" s="10">
        <v>0.5</v>
      </c>
      <c r="AL2" s="10">
        <v>0.5</v>
      </c>
      <c r="AM2" s="10">
        <v>0.5</v>
      </c>
      <c r="AN2" s="10">
        <v>0.5</v>
      </c>
      <c r="AO2" s="10">
        <v>1</v>
      </c>
      <c r="AP2" s="10">
        <v>0.5</v>
      </c>
      <c r="AQ2" s="10">
        <v>0.5</v>
      </c>
      <c r="AR2" s="10">
        <v>0.5</v>
      </c>
      <c r="AS2" s="10">
        <v>0.5</v>
      </c>
      <c r="AT2" s="10">
        <v>0.5</v>
      </c>
      <c r="AU2" s="10">
        <v>1</v>
      </c>
      <c r="AV2" s="10">
        <v>0.5</v>
      </c>
      <c r="AW2" s="10">
        <v>0.5</v>
      </c>
      <c r="AX2" s="10">
        <v>0.5</v>
      </c>
      <c r="AY2" s="10">
        <v>0.5</v>
      </c>
      <c r="AZ2" s="10">
        <v>0.5</v>
      </c>
      <c r="BA2" s="10">
        <v>1</v>
      </c>
      <c r="BB2" s="10">
        <v>10.5</v>
      </c>
      <c r="BC2" s="10">
        <v>0</v>
      </c>
      <c r="BD2" s="10">
        <v>0.5</v>
      </c>
      <c r="BE2" s="10">
        <v>1</v>
      </c>
      <c r="BF2" s="10">
        <v>0.875</v>
      </c>
      <c r="BG2" s="10">
        <v>0</v>
      </c>
      <c r="BH2" s="10">
        <v>4.1666666666666602E-2</v>
      </c>
      <c r="BI2" s="10">
        <v>8.3333333333333301E-2</v>
      </c>
      <c r="BJ2" s="10">
        <v>1</v>
      </c>
      <c r="BK2" s="10">
        <v>1</v>
      </c>
      <c r="BL2" s="10">
        <v>11</v>
      </c>
      <c r="BM2" s="10">
        <v>202018</v>
      </c>
      <c r="BN2" s="10" t="str">
        <f>Table3[[#This Row],[Origin]]&amp;Table3[[#This Row],[Destination]]</f>
        <v>BusanManzanillo</v>
      </c>
      <c r="BO2" s="10" t="str">
        <f>Table3[[#This Row],[Origin Region]]&amp;"-"&amp;Table3[[#This Row],[Destination Region]]</f>
        <v>APA-LAM</v>
      </c>
    </row>
    <row r="3" spans="1:67" ht="16.5">
      <c r="A3" s="10" t="str">
        <f>CONCATENATE(Table3[[#This Row],[Origin Area]],Table3[[#This Row],[Origin]],Table3[[#This Row],[Destination Area]],Table3[[#This Row],[Destination]])</f>
        <v>Greater China AreaShanghaiMiddle America AreaLazaro Cardenas</v>
      </c>
      <c r="B3" s="10" t="s">
        <v>82</v>
      </c>
      <c r="C3" s="21" t="s">
        <v>83</v>
      </c>
      <c r="D3" s="21" t="s">
        <v>89</v>
      </c>
      <c r="E3" s="21" t="s">
        <v>90</v>
      </c>
      <c r="F3" s="21" t="s">
        <v>86</v>
      </c>
      <c r="G3" s="21" t="s">
        <v>87</v>
      </c>
      <c r="H3" s="21" t="s">
        <v>91</v>
      </c>
      <c r="I3" s="10">
        <v>4491</v>
      </c>
      <c r="J3" s="10">
        <v>4867</v>
      </c>
      <c r="K3" s="10">
        <v>110.613636363636</v>
      </c>
      <c r="L3" s="10">
        <v>0.5</v>
      </c>
      <c r="M3" s="10">
        <v>367</v>
      </c>
      <c r="N3" s="10">
        <v>0.92274501746455695</v>
      </c>
      <c r="O3" s="10">
        <v>0</v>
      </c>
      <c r="P3" s="10">
        <v>1</v>
      </c>
      <c r="Q3" s="10">
        <v>0.91202819771825705</v>
      </c>
      <c r="R3" s="10">
        <v>301.5</v>
      </c>
      <c r="S3" s="10">
        <v>358</v>
      </c>
      <c r="T3" s="10">
        <v>29.8333333333333</v>
      </c>
      <c r="U3" s="10">
        <v>1</v>
      </c>
      <c r="V3" s="10">
        <v>83</v>
      </c>
      <c r="W3" s="10">
        <v>0.84217877094972005</v>
      </c>
      <c r="X3" s="10">
        <v>590.5</v>
      </c>
      <c r="Y3" s="10">
        <v>700</v>
      </c>
      <c r="Z3" s="10">
        <v>63.636363636363598</v>
      </c>
      <c r="AA3" s="10">
        <v>0.5</v>
      </c>
      <c r="AB3" s="10">
        <v>230.5</v>
      </c>
      <c r="AC3" s="10">
        <v>0.84357142857142797</v>
      </c>
      <c r="AD3" s="10">
        <v>2582.5</v>
      </c>
      <c r="AE3" s="10">
        <v>2650.5</v>
      </c>
      <c r="AF3" s="10">
        <v>203.88461538461499</v>
      </c>
      <c r="AG3" s="10">
        <v>83</v>
      </c>
      <c r="AH3" s="10">
        <v>367</v>
      </c>
      <c r="AI3" s="10">
        <v>0.97434446330880897</v>
      </c>
      <c r="AJ3" s="10">
        <v>1016.5</v>
      </c>
      <c r="AK3" s="10">
        <v>1158.5</v>
      </c>
      <c r="AL3" s="10">
        <v>144.8125</v>
      </c>
      <c r="AM3" s="10">
        <v>59.5</v>
      </c>
      <c r="AN3" s="10">
        <v>226.5</v>
      </c>
      <c r="AO3" s="10">
        <v>0.87742770824341798</v>
      </c>
      <c r="AP3" s="10">
        <v>585.5</v>
      </c>
      <c r="AQ3" s="10">
        <v>661.5</v>
      </c>
      <c r="AR3" s="10">
        <v>165.375</v>
      </c>
      <c r="AS3" s="10">
        <v>59.5</v>
      </c>
      <c r="AT3" s="10">
        <v>226.5</v>
      </c>
      <c r="AU3" s="10">
        <v>0.88510959939531297</v>
      </c>
      <c r="AV3" s="10">
        <v>1764.5</v>
      </c>
      <c r="AW3" s="10">
        <v>1906.5</v>
      </c>
      <c r="AX3" s="10">
        <v>146.65384615384599</v>
      </c>
      <c r="AY3" s="10">
        <v>59.5</v>
      </c>
      <c r="AZ3" s="10">
        <v>226.5</v>
      </c>
      <c r="BA3" s="10">
        <v>0.92551796485706705</v>
      </c>
      <c r="BB3" s="10">
        <v>4272.5</v>
      </c>
      <c r="BC3" s="10">
        <v>218.5</v>
      </c>
      <c r="BD3" s="10">
        <v>122</v>
      </c>
      <c r="BE3" s="10">
        <v>254</v>
      </c>
      <c r="BF3" s="10">
        <v>0.87785083213478499</v>
      </c>
      <c r="BG3" s="10">
        <v>4.48941853297719E-2</v>
      </c>
      <c r="BH3" s="10">
        <v>2.50667762482021E-2</v>
      </c>
      <c r="BI3" s="10">
        <v>5.21882062872406E-2</v>
      </c>
      <c r="BJ3" s="10">
        <v>10</v>
      </c>
      <c r="BK3" s="10">
        <v>2</v>
      </c>
      <c r="BL3" s="10">
        <v>44</v>
      </c>
      <c r="BM3" s="10" t="s">
        <v>92</v>
      </c>
      <c r="BN3" s="10" t="str">
        <f>Table3[[#This Row],[Origin]]&amp;Table3[[#This Row],[Destination]]</f>
        <v>ShanghaiLazaro Cardenas</v>
      </c>
      <c r="BO3" s="10" t="str">
        <f>Table3[[#This Row],[Origin Region]]&amp;"-"&amp;Table3[[#This Row],[Destination Region]]</f>
        <v>APA-LAM</v>
      </c>
    </row>
    <row r="4" spans="1:67" ht="16.5">
      <c r="A4" s="10" t="str">
        <f>CONCATENATE(Table3[[#This Row],[Origin Area]],Table3[[#This Row],[Origin]],Table3[[#This Row],[Destination Area]],Table3[[#This Row],[Destination]])</f>
        <v>North East Asia AreaBusanMiddle America AreaLazaro Cardenas</v>
      </c>
      <c r="B4" s="10" t="s">
        <v>82</v>
      </c>
      <c r="C4" s="21" t="s">
        <v>83</v>
      </c>
      <c r="D4" s="21" t="s">
        <v>84</v>
      </c>
      <c r="E4" s="21" t="s">
        <v>85</v>
      </c>
      <c r="F4" s="21" t="s">
        <v>86</v>
      </c>
      <c r="G4" s="21" t="s">
        <v>87</v>
      </c>
      <c r="H4" s="21" t="s">
        <v>91</v>
      </c>
      <c r="I4" s="10">
        <v>288</v>
      </c>
      <c r="J4" s="10">
        <v>329.5</v>
      </c>
      <c r="K4" s="10">
        <v>9.9848484848484809</v>
      </c>
      <c r="L4" s="10">
        <v>1</v>
      </c>
      <c r="M4" s="10">
        <v>27</v>
      </c>
      <c r="N4" s="10">
        <v>0.87405159332321702</v>
      </c>
      <c r="O4" s="10">
        <v>0</v>
      </c>
      <c r="P4" s="10">
        <v>1</v>
      </c>
      <c r="Q4" s="10">
        <v>0.92854050711193503</v>
      </c>
      <c r="R4" s="10">
        <v>83.5</v>
      </c>
      <c r="S4" s="10">
        <v>88</v>
      </c>
      <c r="T4" s="10">
        <v>9.7777777777777697</v>
      </c>
      <c r="U4" s="10">
        <v>2</v>
      </c>
      <c r="V4" s="10">
        <v>27</v>
      </c>
      <c r="W4" s="10">
        <v>0.94886363636363602</v>
      </c>
      <c r="X4" s="10">
        <v>67</v>
      </c>
      <c r="Y4" s="10">
        <v>104</v>
      </c>
      <c r="Z4" s="10">
        <v>11.5555555555555</v>
      </c>
      <c r="AA4" s="10">
        <v>1</v>
      </c>
      <c r="AB4" s="10">
        <v>27</v>
      </c>
      <c r="AC4" s="10">
        <v>0.64423076923076905</v>
      </c>
      <c r="AD4" s="10">
        <v>92.5</v>
      </c>
      <c r="AE4" s="10">
        <v>92.5</v>
      </c>
      <c r="AF4" s="10">
        <v>9.25</v>
      </c>
      <c r="AG4" s="10">
        <v>1</v>
      </c>
      <c r="AH4" s="10">
        <v>19.5</v>
      </c>
      <c r="AI4" s="10">
        <v>1</v>
      </c>
      <c r="AJ4" s="10">
        <v>45</v>
      </c>
      <c r="AK4" s="10">
        <v>45</v>
      </c>
      <c r="AL4" s="10">
        <v>9</v>
      </c>
      <c r="AM4" s="10">
        <v>1.5</v>
      </c>
      <c r="AN4" s="10">
        <v>19</v>
      </c>
      <c r="AO4" s="10">
        <v>1</v>
      </c>
      <c r="AP4" s="10">
        <v>8</v>
      </c>
      <c r="AQ4" s="10">
        <v>8</v>
      </c>
      <c r="AR4" s="10">
        <v>8</v>
      </c>
      <c r="AS4" s="10">
        <v>8</v>
      </c>
      <c r="AT4" s="10">
        <v>8</v>
      </c>
      <c r="AU4" s="10">
        <v>1</v>
      </c>
      <c r="AV4" s="10">
        <v>71.5</v>
      </c>
      <c r="AW4" s="10">
        <v>71.5</v>
      </c>
      <c r="AX4" s="10">
        <v>8.9375</v>
      </c>
      <c r="AY4" s="10">
        <v>1.5</v>
      </c>
      <c r="AZ4" s="10">
        <v>19</v>
      </c>
      <c r="BA4" s="10">
        <v>1</v>
      </c>
      <c r="BB4" s="10">
        <v>280.5</v>
      </c>
      <c r="BC4" s="10">
        <v>7.5</v>
      </c>
      <c r="BD4" s="10">
        <v>0</v>
      </c>
      <c r="BE4" s="10">
        <v>41.5</v>
      </c>
      <c r="BF4" s="10">
        <v>0.85128983308042405</v>
      </c>
      <c r="BG4" s="10">
        <v>2.2761760242792101E-2</v>
      </c>
      <c r="BH4" s="10">
        <v>0</v>
      </c>
      <c r="BI4" s="10">
        <v>0.125948406676783</v>
      </c>
      <c r="BJ4" s="10">
        <v>4</v>
      </c>
      <c r="BK4" s="10">
        <v>0</v>
      </c>
      <c r="BL4" s="10">
        <v>33</v>
      </c>
      <c r="BM4" s="10" t="s">
        <v>93</v>
      </c>
      <c r="BN4" s="10" t="str">
        <f>Table3[[#This Row],[Origin]]&amp;Table3[[#This Row],[Destination]]</f>
        <v>BusanLazaro Cardenas</v>
      </c>
      <c r="BO4" s="10" t="str">
        <f>Table3[[#This Row],[Origin Region]]&amp;"-"&amp;Table3[[#This Row],[Destination Region]]</f>
        <v>APA-LAM</v>
      </c>
    </row>
    <row r="5" spans="1:67" ht="16.5">
      <c r="A5" s="10" t="str">
        <f>CONCATENATE(Table3[[#This Row],[Origin Area]],Table3[[#This Row],[Origin]],Table3[[#This Row],[Destination Area]],Table3[[#This Row],[Destination]])</f>
        <v>Greater China AreaShanghaiMiddle America AreaManzanillo</v>
      </c>
      <c r="B5" s="10" t="s">
        <v>82</v>
      </c>
      <c r="C5" s="21" t="s">
        <v>83</v>
      </c>
      <c r="D5" s="21" t="s">
        <v>89</v>
      </c>
      <c r="E5" s="21" t="s">
        <v>90</v>
      </c>
      <c r="F5" s="21" t="s">
        <v>86</v>
      </c>
      <c r="G5" s="21" t="s">
        <v>87</v>
      </c>
      <c r="H5" s="21" t="s">
        <v>88</v>
      </c>
      <c r="I5" s="10">
        <v>15.5</v>
      </c>
      <c r="J5" s="10">
        <v>15.5</v>
      </c>
      <c r="K5" s="10">
        <v>1.1071428571428501</v>
      </c>
      <c r="L5" s="10">
        <v>0.5</v>
      </c>
      <c r="M5" s="10">
        <v>4.5</v>
      </c>
      <c r="N5" s="10">
        <v>1</v>
      </c>
      <c r="O5" s="10">
        <v>1</v>
      </c>
      <c r="P5" s="10">
        <v>1</v>
      </c>
      <c r="Q5" s="10">
        <v>1</v>
      </c>
      <c r="R5" s="10">
        <v>2</v>
      </c>
      <c r="S5" s="10">
        <v>2</v>
      </c>
      <c r="T5" s="10">
        <v>0.66666666666666596</v>
      </c>
      <c r="U5" s="10">
        <v>0.5</v>
      </c>
      <c r="V5" s="10">
        <v>1</v>
      </c>
      <c r="W5" s="10">
        <v>1</v>
      </c>
      <c r="X5" s="10">
        <v>0</v>
      </c>
      <c r="Y5" s="10">
        <v>0</v>
      </c>
      <c r="Z5" s="10">
        <v>0</v>
      </c>
      <c r="AA5" s="10">
        <v>0</v>
      </c>
      <c r="AB5" s="10">
        <v>0</v>
      </c>
      <c r="AC5" s="10">
        <v>0</v>
      </c>
      <c r="AD5" s="10">
        <v>8</v>
      </c>
      <c r="AE5" s="10">
        <v>8</v>
      </c>
      <c r="AF5" s="10">
        <v>1.6</v>
      </c>
      <c r="AG5" s="10">
        <v>0.5</v>
      </c>
      <c r="AH5" s="10">
        <v>4.5</v>
      </c>
      <c r="AI5" s="10">
        <v>1</v>
      </c>
      <c r="AJ5" s="10">
        <v>5.5</v>
      </c>
      <c r="AK5" s="10">
        <v>5.5</v>
      </c>
      <c r="AL5" s="10">
        <v>0.91666666666666596</v>
      </c>
      <c r="AM5" s="10">
        <v>0.5</v>
      </c>
      <c r="AN5" s="10">
        <v>1.5</v>
      </c>
      <c r="AO5" s="10">
        <v>1</v>
      </c>
      <c r="AP5" s="10">
        <v>2</v>
      </c>
      <c r="AQ5" s="10">
        <v>2</v>
      </c>
      <c r="AR5" s="10">
        <v>1</v>
      </c>
      <c r="AS5" s="10">
        <v>1</v>
      </c>
      <c r="AT5" s="10">
        <v>1</v>
      </c>
      <c r="AU5" s="10">
        <v>1</v>
      </c>
      <c r="AV5" s="10">
        <v>12.5</v>
      </c>
      <c r="AW5" s="10">
        <v>12.5</v>
      </c>
      <c r="AX5" s="10">
        <v>1.38888888888888</v>
      </c>
      <c r="AY5" s="10">
        <v>0.5</v>
      </c>
      <c r="AZ5" s="10">
        <v>4.5</v>
      </c>
      <c r="BA5" s="10">
        <v>1</v>
      </c>
      <c r="BB5" s="10">
        <v>15.5</v>
      </c>
      <c r="BC5" s="10">
        <v>0</v>
      </c>
      <c r="BD5" s="10">
        <v>0</v>
      </c>
      <c r="BE5" s="10">
        <v>0</v>
      </c>
      <c r="BF5" s="10">
        <v>1</v>
      </c>
      <c r="BG5" s="10">
        <v>0</v>
      </c>
      <c r="BH5" s="10">
        <v>0</v>
      </c>
      <c r="BI5" s="10">
        <v>0</v>
      </c>
      <c r="BJ5" s="10">
        <v>0</v>
      </c>
      <c r="BK5" s="10">
        <v>0</v>
      </c>
      <c r="BL5" s="10">
        <v>14</v>
      </c>
      <c r="BM5" s="10">
        <v>0</v>
      </c>
      <c r="BN5" s="10" t="str">
        <f>Table3[[#This Row],[Origin]]&amp;Table3[[#This Row],[Destination]]</f>
        <v>ShanghaiManzanillo</v>
      </c>
      <c r="BO5" s="10" t="str">
        <f>Table3[[#This Row],[Origin Region]]&amp;"-"&amp;Table3[[#This Row],[Destination Region]]</f>
        <v>APA-LAM</v>
      </c>
    </row>
    <row r="6" spans="1:67" ht="16.5">
      <c r="A6" s="10" t="str">
        <f>CONCATENATE(Table3[[#This Row],[Origin Area]],Table3[[#This Row],[Origin]],Table3[[#This Row],[Destination Area]],Table3[[#This Row],[Destination]])</f>
        <v>North East Asia AreaYokohamaMiddle America AreaManzanillo</v>
      </c>
      <c r="B6" s="10" t="s">
        <v>82</v>
      </c>
      <c r="C6" s="21" t="s">
        <v>83</v>
      </c>
      <c r="D6" s="21" t="s">
        <v>84</v>
      </c>
      <c r="E6" s="21" t="s">
        <v>94</v>
      </c>
      <c r="F6" s="21" t="s">
        <v>86</v>
      </c>
      <c r="G6" s="21" t="s">
        <v>87</v>
      </c>
      <c r="H6" s="21" t="s">
        <v>88</v>
      </c>
      <c r="I6" s="10">
        <v>84.5</v>
      </c>
      <c r="J6" s="10">
        <v>93.5</v>
      </c>
      <c r="K6" s="10">
        <v>3.0161290322580601</v>
      </c>
      <c r="L6" s="10">
        <v>1</v>
      </c>
      <c r="M6" s="10">
        <v>11</v>
      </c>
      <c r="N6" s="10">
        <v>0.90374331550802101</v>
      </c>
      <c r="O6" s="10">
        <v>0</v>
      </c>
      <c r="P6" s="10">
        <v>1</v>
      </c>
      <c r="Q6" s="10">
        <v>0.90322580645161199</v>
      </c>
      <c r="R6" s="10">
        <v>30</v>
      </c>
      <c r="S6" s="10">
        <v>33</v>
      </c>
      <c r="T6" s="10">
        <v>3.3</v>
      </c>
      <c r="U6" s="10">
        <v>1</v>
      </c>
      <c r="V6" s="10">
        <v>10</v>
      </c>
      <c r="W6" s="10">
        <v>0.90909090909090895</v>
      </c>
      <c r="X6" s="10">
        <v>3</v>
      </c>
      <c r="Y6" s="10">
        <v>4</v>
      </c>
      <c r="Z6" s="10">
        <v>1.3333333333333299</v>
      </c>
      <c r="AA6" s="10">
        <v>1</v>
      </c>
      <c r="AB6" s="10">
        <v>2</v>
      </c>
      <c r="AC6" s="10">
        <v>0.75</v>
      </c>
      <c r="AD6" s="10">
        <v>44</v>
      </c>
      <c r="AE6" s="10">
        <v>45</v>
      </c>
      <c r="AF6" s="10">
        <v>3.75</v>
      </c>
      <c r="AG6" s="10">
        <v>1</v>
      </c>
      <c r="AH6" s="10">
        <v>11</v>
      </c>
      <c r="AI6" s="10">
        <v>0.97777777777777697</v>
      </c>
      <c r="AJ6" s="10">
        <v>7.5</v>
      </c>
      <c r="AK6" s="10">
        <v>11.5</v>
      </c>
      <c r="AL6" s="10">
        <v>1.9166666666666601</v>
      </c>
      <c r="AM6" s="10">
        <v>1</v>
      </c>
      <c r="AN6" s="10">
        <v>4</v>
      </c>
      <c r="AO6" s="10">
        <v>0.65217391304347805</v>
      </c>
      <c r="AP6" s="10">
        <v>4.5</v>
      </c>
      <c r="AQ6" s="10">
        <v>8.5</v>
      </c>
      <c r="AR6" s="10">
        <v>2.125</v>
      </c>
      <c r="AS6" s="10">
        <v>1</v>
      </c>
      <c r="AT6" s="10">
        <v>4</v>
      </c>
      <c r="AU6" s="10">
        <v>0.52941176470588203</v>
      </c>
      <c r="AV6" s="10">
        <v>11.5</v>
      </c>
      <c r="AW6" s="10">
        <v>15.5</v>
      </c>
      <c r="AX6" s="10">
        <v>1.55</v>
      </c>
      <c r="AY6" s="10">
        <v>1</v>
      </c>
      <c r="AZ6" s="10">
        <v>4</v>
      </c>
      <c r="BA6" s="10">
        <v>0.74193548387096697</v>
      </c>
      <c r="BB6" s="10">
        <v>84.5</v>
      </c>
      <c r="BC6" s="10">
        <v>0</v>
      </c>
      <c r="BD6" s="10">
        <v>5</v>
      </c>
      <c r="BE6" s="10">
        <v>4</v>
      </c>
      <c r="BF6" s="10">
        <v>0.90374331550802101</v>
      </c>
      <c r="BG6" s="10">
        <v>0</v>
      </c>
      <c r="BH6" s="10">
        <v>5.3475935828876997E-2</v>
      </c>
      <c r="BI6" s="10">
        <v>4.2780748663101602E-2</v>
      </c>
      <c r="BJ6" s="10">
        <v>4</v>
      </c>
      <c r="BK6" s="10">
        <v>1</v>
      </c>
      <c r="BL6" s="10">
        <v>31</v>
      </c>
      <c r="BM6" s="10" t="s">
        <v>95</v>
      </c>
      <c r="BN6" s="10" t="str">
        <f>Table3[[#This Row],[Origin]]&amp;Table3[[#This Row],[Destination]]</f>
        <v>YokohamaManzanillo</v>
      </c>
      <c r="BO6" s="10" t="str">
        <f>Table3[[#This Row],[Origin Region]]&amp;"-"&amp;Table3[[#This Row],[Destination Region]]</f>
        <v>APA-LAM</v>
      </c>
    </row>
    <row r="7" spans="1:67" ht="16.5">
      <c r="A7" s="10" t="str">
        <f>CONCATENATE(Table3[[#This Row],[Origin Area]],Table3[[#This Row],[Origin]],Table3[[#This Row],[Destination Area]],Table3[[#This Row],[Destination]])</f>
        <v>India and Bangladesh AreaJawaharlal NehruCaribbean Sea AreaBuenaventura</v>
      </c>
      <c r="B7" s="10" t="s">
        <v>82</v>
      </c>
      <c r="C7" s="21" t="s">
        <v>96</v>
      </c>
      <c r="D7" s="21" t="s">
        <v>97</v>
      </c>
      <c r="E7" s="21" t="s">
        <v>98</v>
      </c>
      <c r="F7" s="21" t="s">
        <v>86</v>
      </c>
      <c r="G7" s="21" t="s">
        <v>99</v>
      </c>
      <c r="H7" s="21" t="s">
        <v>100</v>
      </c>
      <c r="I7" s="10">
        <v>3834.5</v>
      </c>
      <c r="J7" s="10">
        <v>4043</v>
      </c>
      <c r="K7" s="10">
        <v>86.021276595744595</v>
      </c>
      <c r="L7" s="10">
        <v>3</v>
      </c>
      <c r="M7" s="10">
        <v>300</v>
      </c>
      <c r="N7" s="10">
        <v>0.94842938412070199</v>
      </c>
      <c r="O7" s="10">
        <v>0</v>
      </c>
      <c r="P7" s="10">
        <v>1</v>
      </c>
      <c r="Q7" s="10">
        <v>0.91393777594009995</v>
      </c>
      <c r="R7" s="10">
        <v>926.5</v>
      </c>
      <c r="S7" s="10">
        <v>1096</v>
      </c>
      <c r="T7" s="10">
        <v>84.307692307692307</v>
      </c>
      <c r="U7" s="10">
        <v>3</v>
      </c>
      <c r="V7" s="10">
        <v>300</v>
      </c>
      <c r="W7" s="10">
        <v>0.84534671532846695</v>
      </c>
      <c r="X7" s="10">
        <v>1053</v>
      </c>
      <c r="Y7" s="10">
        <v>1074</v>
      </c>
      <c r="Z7" s="10">
        <v>82.615384615384599</v>
      </c>
      <c r="AA7" s="10">
        <v>11</v>
      </c>
      <c r="AB7" s="10">
        <v>155.5</v>
      </c>
      <c r="AC7" s="10">
        <v>0.98044692737430095</v>
      </c>
      <c r="AD7" s="10">
        <v>1044.5</v>
      </c>
      <c r="AE7" s="10">
        <v>1061.5</v>
      </c>
      <c r="AF7" s="10">
        <v>81.653846153846104</v>
      </c>
      <c r="AG7" s="10">
        <v>9.5</v>
      </c>
      <c r="AH7" s="10">
        <v>178.5</v>
      </c>
      <c r="AI7" s="10">
        <v>0.98398492699010798</v>
      </c>
      <c r="AJ7" s="10">
        <v>810.5</v>
      </c>
      <c r="AK7" s="10">
        <v>811.5</v>
      </c>
      <c r="AL7" s="10">
        <v>101.4375</v>
      </c>
      <c r="AM7" s="10">
        <v>17.5</v>
      </c>
      <c r="AN7" s="10">
        <v>250.5</v>
      </c>
      <c r="AO7" s="10">
        <v>0.99876771410967302</v>
      </c>
      <c r="AP7" s="10">
        <v>416.5</v>
      </c>
      <c r="AQ7" s="10">
        <v>417.5</v>
      </c>
      <c r="AR7" s="10">
        <v>104.375</v>
      </c>
      <c r="AS7" s="10">
        <v>17.5</v>
      </c>
      <c r="AT7" s="10">
        <v>250.5</v>
      </c>
      <c r="AU7" s="10">
        <v>0.99760479041916095</v>
      </c>
      <c r="AV7" s="10">
        <v>1146.5</v>
      </c>
      <c r="AW7" s="10">
        <v>1152.5</v>
      </c>
      <c r="AX7" s="10">
        <v>88.653846153846104</v>
      </c>
      <c r="AY7" s="10">
        <v>17.5</v>
      </c>
      <c r="AZ7" s="10">
        <v>250.5</v>
      </c>
      <c r="BA7" s="10">
        <v>0.99479392624728802</v>
      </c>
      <c r="BB7" s="10">
        <v>3637.5</v>
      </c>
      <c r="BC7" s="10">
        <v>197</v>
      </c>
      <c r="BD7" s="10">
        <v>41.5</v>
      </c>
      <c r="BE7" s="10">
        <v>167</v>
      </c>
      <c r="BF7" s="10">
        <v>0.89970319069997495</v>
      </c>
      <c r="BG7" s="10">
        <v>4.87261934207271E-2</v>
      </c>
      <c r="BH7" s="10">
        <v>1.02646549591887E-2</v>
      </c>
      <c r="BI7" s="10">
        <v>4.1305960920108797E-2</v>
      </c>
      <c r="BJ7" s="10">
        <v>8</v>
      </c>
      <c r="BK7" s="10">
        <v>8</v>
      </c>
      <c r="BL7" s="10">
        <v>47</v>
      </c>
      <c r="BM7" s="10" t="s">
        <v>101</v>
      </c>
      <c r="BN7" s="10" t="str">
        <f>Table3[[#This Row],[Origin]]&amp;Table3[[#This Row],[Destination]]</f>
        <v>Jawaharlal NehruBuenaventura</v>
      </c>
      <c r="BO7" s="10" t="str">
        <f>Table3[[#This Row],[Origin Region]]&amp;"-"&amp;Table3[[#This Row],[Destination Region]]</f>
        <v>WCA-LAM</v>
      </c>
    </row>
    <row r="8" spans="1:67" ht="16.5">
      <c r="A8" s="10" t="str">
        <f>CONCATENATE(Table3[[#This Row],[Origin Area]],Table3[[#This Row],[Origin]],Table3[[#This Row],[Destination Area]],Table3[[#This Row],[Destination]])</f>
        <v>Greater China AreaQingdaoMiddle America AreaLazaro Cardenas</v>
      </c>
      <c r="B8" s="10" t="s">
        <v>82</v>
      </c>
      <c r="C8" s="21" t="s">
        <v>83</v>
      </c>
      <c r="D8" s="21" t="s">
        <v>89</v>
      </c>
      <c r="E8" s="21" t="s">
        <v>102</v>
      </c>
      <c r="F8" s="21" t="s">
        <v>86</v>
      </c>
      <c r="G8" s="21" t="s">
        <v>87</v>
      </c>
      <c r="H8" s="21" t="s">
        <v>91</v>
      </c>
      <c r="I8" s="10">
        <v>62</v>
      </c>
      <c r="J8" s="10">
        <v>66.5</v>
      </c>
      <c r="K8" s="10">
        <v>2.375</v>
      </c>
      <c r="L8" s="10">
        <v>0.5</v>
      </c>
      <c r="M8" s="10">
        <v>7</v>
      </c>
      <c r="N8" s="10">
        <v>0.93233082706766901</v>
      </c>
      <c r="O8" s="10">
        <v>0.33333333333333298</v>
      </c>
      <c r="P8" s="10">
        <v>1</v>
      </c>
      <c r="Q8" s="10">
        <v>0.92380952380952297</v>
      </c>
      <c r="R8" s="10">
        <v>5.5</v>
      </c>
      <c r="S8" s="10">
        <v>7</v>
      </c>
      <c r="T8" s="10">
        <v>1.75</v>
      </c>
      <c r="U8" s="10">
        <v>0.5</v>
      </c>
      <c r="V8" s="10">
        <v>2.5</v>
      </c>
      <c r="W8" s="10">
        <v>0.78571428571428503</v>
      </c>
      <c r="X8" s="10">
        <v>19.5</v>
      </c>
      <c r="Y8" s="10">
        <v>22.5</v>
      </c>
      <c r="Z8" s="10">
        <v>3.21428571428571</v>
      </c>
      <c r="AA8" s="10">
        <v>0.5</v>
      </c>
      <c r="AB8" s="10">
        <v>7</v>
      </c>
      <c r="AC8" s="10">
        <v>0.86666666666666603</v>
      </c>
      <c r="AD8" s="10">
        <v>21.5</v>
      </c>
      <c r="AE8" s="10">
        <v>21.5</v>
      </c>
      <c r="AF8" s="10">
        <v>2.15</v>
      </c>
      <c r="AG8" s="10">
        <v>0.5</v>
      </c>
      <c r="AH8" s="10">
        <v>5</v>
      </c>
      <c r="AI8" s="10">
        <v>1</v>
      </c>
      <c r="AJ8" s="10">
        <v>15.5</v>
      </c>
      <c r="AK8" s="10">
        <v>15.5</v>
      </c>
      <c r="AL8" s="10">
        <v>2.21428571428571</v>
      </c>
      <c r="AM8" s="10">
        <v>1</v>
      </c>
      <c r="AN8" s="10">
        <v>3.5</v>
      </c>
      <c r="AO8" s="10">
        <v>1</v>
      </c>
      <c r="AP8" s="10">
        <v>7.5</v>
      </c>
      <c r="AQ8" s="10">
        <v>7.5</v>
      </c>
      <c r="AR8" s="10">
        <v>2.5</v>
      </c>
      <c r="AS8" s="10">
        <v>1.5</v>
      </c>
      <c r="AT8" s="10">
        <v>3.5</v>
      </c>
      <c r="AU8" s="10">
        <v>1</v>
      </c>
      <c r="AV8" s="10">
        <v>21</v>
      </c>
      <c r="AW8" s="10">
        <v>21</v>
      </c>
      <c r="AX8" s="10">
        <v>2.1</v>
      </c>
      <c r="AY8" s="10">
        <v>0.5</v>
      </c>
      <c r="AZ8" s="10">
        <v>4.5</v>
      </c>
      <c r="BA8" s="10">
        <v>1</v>
      </c>
      <c r="BB8" s="10">
        <v>61</v>
      </c>
      <c r="BC8" s="10">
        <v>1</v>
      </c>
      <c r="BD8" s="10">
        <v>0</v>
      </c>
      <c r="BE8" s="10">
        <v>4.5</v>
      </c>
      <c r="BF8" s="10">
        <v>0.91729323308270605</v>
      </c>
      <c r="BG8" s="10">
        <v>1.50375939849624E-2</v>
      </c>
      <c r="BH8" s="10">
        <v>0</v>
      </c>
      <c r="BI8" s="10">
        <v>6.7669172932330796E-2</v>
      </c>
      <c r="BJ8" s="10">
        <v>4</v>
      </c>
      <c r="BK8" s="10">
        <v>0</v>
      </c>
      <c r="BL8" s="10">
        <v>28</v>
      </c>
      <c r="BM8" s="10" t="s">
        <v>103</v>
      </c>
      <c r="BN8" s="10" t="str">
        <f>Table3[[#This Row],[Origin]]&amp;Table3[[#This Row],[Destination]]</f>
        <v>QingdaoLazaro Cardenas</v>
      </c>
      <c r="BO8" s="10" t="str">
        <f>Table3[[#This Row],[Origin Region]]&amp;"-"&amp;Table3[[#This Row],[Destination Region]]</f>
        <v>APA-LAM</v>
      </c>
    </row>
    <row r="9" spans="1:67" ht="16.5">
      <c r="A9" s="10" t="str">
        <f>CONCATENATE(Table3[[#This Row],[Origin Area]],Table3[[#This Row],[Origin]],Table3[[#This Row],[Destination Area]],Table3[[#This Row],[Destination]])</f>
        <v>Greater China AreaQingdaoMiddle America AreaManzanillo</v>
      </c>
      <c r="B9" s="10" t="s">
        <v>82</v>
      </c>
      <c r="C9" s="21" t="s">
        <v>83</v>
      </c>
      <c r="D9" s="21" t="s">
        <v>89</v>
      </c>
      <c r="E9" s="21" t="s">
        <v>102</v>
      </c>
      <c r="F9" s="21" t="s">
        <v>86</v>
      </c>
      <c r="G9" s="21" t="s">
        <v>87</v>
      </c>
      <c r="H9" s="21" t="s">
        <v>88</v>
      </c>
      <c r="I9" s="10">
        <v>1189.5</v>
      </c>
      <c r="J9" s="10">
        <v>1236.5</v>
      </c>
      <c r="K9" s="10">
        <v>26.880434782608599</v>
      </c>
      <c r="L9" s="10">
        <v>1.5</v>
      </c>
      <c r="M9" s="10">
        <v>87</v>
      </c>
      <c r="N9" s="10">
        <v>0.96198948645369997</v>
      </c>
      <c r="O9" s="10">
        <v>0.43790849673202598</v>
      </c>
      <c r="P9" s="10">
        <v>1</v>
      </c>
      <c r="Q9" s="10">
        <v>0.98194698169122696</v>
      </c>
      <c r="R9" s="10">
        <v>509</v>
      </c>
      <c r="S9" s="10">
        <v>552</v>
      </c>
      <c r="T9" s="10">
        <v>46</v>
      </c>
      <c r="U9" s="10">
        <v>14.5</v>
      </c>
      <c r="V9" s="10">
        <v>87</v>
      </c>
      <c r="W9" s="10">
        <v>0.92210144927536197</v>
      </c>
      <c r="X9" s="10">
        <v>212</v>
      </c>
      <c r="Y9" s="10">
        <v>215</v>
      </c>
      <c r="Z9" s="10">
        <v>16.538461538461501</v>
      </c>
      <c r="AA9" s="10">
        <v>1.5</v>
      </c>
      <c r="AB9" s="10">
        <v>34</v>
      </c>
      <c r="AC9" s="10">
        <v>0.98604651162790702</v>
      </c>
      <c r="AD9" s="10">
        <v>261</v>
      </c>
      <c r="AE9" s="10">
        <v>262</v>
      </c>
      <c r="AF9" s="10">
        <v>20.1538461538461</v>
      </c>
      <c r="AG9" s="10">
        <v>11.5</v>
      </c>
      <c r="AH9" s="10">
        <v>39.5</v>
      </c>
      <c r="AI9" s="10">
        <v>0.99618320610686995</v>
      </c>
      <c r="AJ9" s="10">
        <v>207.5</v>
      </c>
      <c r="AK9" s="10">
        <v>207.5</v>
      </c>
      <c r="AL9" s="10">
        <v>25.9375</v>
      </c>
      <c r="AM9" s="10">
        <v>9</v>
      </c>
      <c r="AN9" s="10">
        <v>38.5</v>
      </c>
      <c r="AO9" s="10">
        <v>1</v>
      </c>
      <c r="AP9" s="10">
        <v>83</v>
      </c>
      <c r="AQ9" s="10">
        <v>83</v>
      </c>
      <c r="AR9" s="10">
        <v>20.75</v>
      </c>
      <c r="AS9" s="10">
        <v>9</v>
      </c>
      <c r="AT9" s="10">
        <v>33.5</v>
      </c>
      <c r="AU9" s="10">
        <v>1</v>
      </c>
      <c r="AV9" s="10">
        <v>301.5</v>
      </c>
      <c r="AW9" s="10">
        <v>301.5</v>
      </c>
      <c r="AX9" s="10">
        <v>23.192307692307601</v>
      </c>
      <c r="AY9" s="10">
        <v>9</v>
      </c>
      <c r="AZ9" s="10">
        <v>39.5</v>
      </c>
      <c r="BA9" s="10">
        <v>1</v>
      </c>
      <c r="BB9" s="10">
        <v>1186.5</v>
      </c>
      <c r="BC9" s="10">
        <v>3</v>
      </c>
      <c r="BD9" s="10">
        <v>43</v>
      </c>
      <c r="BE9" s="10">
        <v>4</v>
      </c>
      <c r="BF9" s="10">
        <v>0.95956328346138298</v>
      </c>
      <c r="BG9" s="10">
        <v>2.4262029923170199E-3</v>
      </c>
      <c r="BH9" s="10">
        <v>3.4775576223210598E-2</v>
      </c>
      <c r="BI9" s="10">
        <v>3.2349373230893602E-3</v>
      </c>
      <c r="BJ9" s="10">
        <v>4</v>
      </c>
      <c r="BK9" s="10">
        <v>0</v>
      </c>
      <c r="BL9" s="10">
        <v>46</v>
      </c>
      <c r="BM9" s="10" t="s">
        <v>104</v>
      </c>
      <c r="BN9" s="10" t="str">
        <f>Table3[[#This Row],[Origin]]&amp;Table3[[#This Row],[Destination]]</f>
        <v>QingdaoManzanillo</v>
      </c>
      <c r="BO9" s="10" t="str">
        <f>Table3[[#This Row],[Origin Region]]&amp;"-"&amp;Table3[[#This Row],[Destination Region]]</f>
        <v>APA-LAM</v>
      </c>
    </row>
    <row r="10" spans="1:67" ht="16.5">
      <c r="A10" s="10" t="str">
        <f>CONCATENATE(Table3[[#This Row],[Origin Area]],Table3[[#This Row],[Origin]],Table3[[#This Row],[Destination Area]],Table3[[#This Row],[Destination]])</f>
        <v>Greater China AreaShanghaiWest Coast South America AreaCallao</v>
      </c>
      <c r="B10" s="10" t="s">
        <v>82</v>
      </c>
      <c r="C10" s="21" t="s">
        <v>83</v>
      </c>
      <c r="D10" s="21" t="s">
        <v>89</v>
      </c>
      <c r="E10" s="21" t="s">
        <v>90</v>
      </c>
      <c r="F10" s="21" t="s">
        <v>86</v>
      </c>
      <c r="G10" s="21" t="s">
        <v>105</v>
      </c>
      <c r="H10" s="21" t="s">
        <v>106</v>
      </c>
      <c r="I10" s="10">
        <v>149</v>
      </c>
      <c r="J10" s="10">
        <v>166.5</v>
      </c>
      <c r="K10" s="10">
        <v>4.2692307692307603</v>
      </c>
      <c r="L10" s="10">
        <v>0.5</v>
      </c>
      <c r="M10" s="10">
        <v>35</v>
      </c>
      <c r="N10" s="10">
        <v>0.89489489489489404</v>
      </c>
      <c r="O10" s="10">
        <v>0</v>
      </c>
      <c r="P10" s="10">
        <v>1</v>
      </c>
      <c r="Q10" s="10">
        <v>0.86375739644970395</v>
      </c>
      <c r="R10" s="10">
        <v>30</v>
      </c>
      <c r="S10" s="10">
        <v>36.5</v>
      </c>
      <c r="T10" s="10">
        <v>4.05555555555555</v>
      </c>
      <c r="U10" s="10">
        <v>0.5</v>
      </c>
      <c r="V10" s="10">
        <v>8</v>
      </c>
      <c r="W10" s="10">
        <v>0.82191780821917804</v>
      </c>
      <c r="X10" s="10">
        <v>24</v>
      </c>
      <c r="Y10" s="10">
        <v>30</v>
      </c>
      <c r="Z10" s="10">
        <v>3</v>
      </c>
      <c r="AA10" s="10">
        <v>1</v>
      </c>
      <c r="AB10" s="10">
        <v>5.5</v>
      </c>
      <c r="AC10" s="10">
        <v>0.8</v>
      </c>
      <c r="AD10" s="10">
        <v>82.5</v>
      </c>
      <c r="AE10" s="10">
        <v>84.5</v>
      </c>
      <c r="AF10" s="10">
        <v>7.0416666666666599</v>
      </c>
      <c r="AG10" s="10">
        <v>0.5</v>
      </c>
      <c r="AH10" s="10">
        <v>35</v>
      </c>
      <c r="AI10" s="10">
        <v>0.976331360946745</v>
      </c>
      <c r="AJ10" s="10">
        <v>12.5</v>
      </c>
      <c r="AK10" s="10">
        <v>15.5</v>
      </c>
      <c r="AL10" s="10">
        <v>1.9375</v>
      </c>
      <c r="AM10" s="10">
        <v>0.5</v>
      </c>
      <c r="AN10" s="10">
        <v>5</v>
      </c>
      <c r="AO10" s="10">
        <v>0.80645161290322498</v>
      </c>
      <c r="AP10" s="10">
        <v>6</v>
      </c>
      <c r="AQ10" s="10">
        <v>8</v>
      </c>
      <c r="AR10" s="10">
        <v>2</v>
      </c>
      <c r="AS10" s="10">
        <v>1</v>
      </c>
      <c r="AT10" s="10">
        <v>4</v>
      </c>
      <c r="AU10" s="10">
        <v>0.75</v>
      </c>
      <c r="AV10" s="10">
        <v>30.5</v>
      </c>
      <c r="AW10" s="10">
        <v>33.5</v>
      </c>
      <c r="AX10" s="10">
        <v>2.7916666666666599</v>
      </c>
      <c r="AY10" s="10">
        <v>0.5</v>
      </c>
      <c r="AZ10" s="10">
        <v>8.5</v>
      </c>
      <c r="BA10" s="10">
        <v>0.91044776119402904</v>
      </c>
      <c r="BB10" s="10">
        <v>143</v>
      </c>
      <c r="BC10" s="10">
        <v>6</v>
      </c>
      <c r="BD10" s="10">
        <v>10.5</v>
      </c>
      <c r="BE10" s="10">
        <v>7</v>
      </c>
      <c r="BF10" s="10">
        <v>0.85885885885885804</v>
      </c>
      <c r="BG10" s="10">
        <v>3.6036036036036001E-2</v>
      </c>
      <c r="BH10" s="10">
        <v>6.3063063063063002E-2</v>
      </c>
      <c r="BI10" s="10">
        <v>4.2042042042041997E-2</v>
      </c>
      <c r="BJ10" s="10">
        <v>7</v>
      </c>
      <c r="BK10" s="10">
        <v>0</v>
      </c>
      <c r="BL10" s="10">
        <v>39</v>
      </c>
      <c r="BM10" s="10" t="s">
        <v>107</v>
      </c>
      <c r="BN10" s="10" t="str">
        <f>Table3[[#This Row],[Origin]]&amp;Table3[[#This Row],[Destination]]</f>
        <v>ShanghaiCallao</v>
      </c>
      <c r="BO10" s="10" t="str">
        <f>Table3[[#This Row],[Origin Region]]&amp;"-"&amp;Table3[[#This Row],[Destination Region]]</f>
        <v>APA-LAM</v>
      </c>
    </row>
    <row r="11" spans="1:67" ht="16.5">
      <c r="A11" s="10" t="str">
        <f>CONCATENATE(Table3[[#This Row],[Origin Area]],Table3[[#This Row],[Origin]],Table3[[#This Row],[Destination Area]],Table3[[#This Row],[Destination]])</f>
        <v>North East Asia AreaYokohamaMiddle America AreaLazaro Cardenas</v>
      </c>
      <c r="B11" s="10" t="s">
        <v>82</v>
      </c>
      <c r="C11" s="21" t="s">
        <v>83</v>
      </c>
      <c r="D11" s="21" t="s">
        <v>84</v>
      </c>
      <c r="E11" s="21" t="s">
        <v>94</v>
      </c>
      <c r="F11" s="21" t="s">
        <v>86</v>
      </c>
      <c r="G11" s="21" t="s">
        <v>87</v>
      </c>
      <c r="H11" s="21" t="s">
        <v>91</v>
      </c>
      <c r="I11" s="10">
        <v>9</v>
      </c>
      <c r="J11" s="10">
        <v>9.5</v>
      </c>
      <c r="K11" s="10">
        <v>1.05555555555555</v>
      </c>
      <c r="L11" s="10">
        <v>0.5</v>
      </c>
      <c r="M11" s="10">
        <v>2</v>
      </c>
      <c r="N11" s="10">
        <v>0.94736842105263097</v>
      </c>
      <c r="O11" s="10">
        <v>0</v>
      </c>
      <c r="P11" s="10">
        <v>1</v>
      </c>
      <c r="Q11" s="10">
        <v>0.88888888888888795</v>
      </c>
      <c r="R11" s="10">
        <v>2</v>
      </c>
      <c r="S11" s="10">
        <v>2</v>
      </c>
      <c r="T11" s="10">
        <v>1</v>
      </c>
      <c r="U11" s="10">
        <v>1</v>
      </c>
      <c r="V11" s="10">
        <v>1</v>
      </c>
      <c r="W11" s="10">
        <v>1</v>
      </c>
      <c r="X11" s="10">
        <v>5</v>
      </c>
      <c r="Y11" s="10">
        <v>5</v>
      </c>
      <c r="Z11" s="10">
        <v>1.25</v>
      </c>
      <c r="AA11" s="10">
        <v>1</v>
      </c>
      <c r="AB11" s="10">
        <v>2</v>
      </c>
      <c r="AC11" s="10">
        <v>1</v>
      </c>
      <c r="AD11" s="10">
        <v>2</v>
      </c>
      <c r="AE11" s="10">
        <v>2</v>
      </c>
      <c r="AF11" s="10">
        <v>1</v>
      </c>
      <c r="AG11" s="10">
        <v>1</v>
      </c>
      <c r="AH11" s="10">
        <v>1</v>
      </c>
      <c r="AI11" s="10">
        <v>1</v>
      </c>
      <c r="AJ11" s="10">
        <v>0</v>
      </c>
      <c r="AK11" s="10">
        <v>0.5</v>
      </c>
      <c r="AL11" s="10">
        <v>0.5</v>
      </c>
      <c r="AM11" s="10">
        <v>0.5</v>
      </c>
      <c r="AN11" s="10">
        <v>0.5</v>
      </c>
      <c r="AO11" s="10">
        <v>0</v>
      </c>
      <c r="AP11" s="10">
        <v>0</v>
      </c>
      <c r="AQ11" s="10">
        <v>0</v>
      </c>
      <c r="AR11" s="10">
        <v>0</v>
      </c>
      <c r="AS11" s="10">
        <v>0</v>
      </c>
      <c r="AT11" s="10">
        <v>0</v>
      </c>
      <c r="AU11" s="10">
        <v>0</v>
      </c>
      <c r="AV11" s="10">
        <v>0</v>
      </c>
      <c r="AW11" s="10">
        <v>0.5</v>
      </c>
      <c r="AX11" s="10">
        <v>0.5</v>
      </c>
      <c r="AY11" s="10">
        <v>0.5</v>
      </c>
      <c r="AZ11" s="10">
        <v>0.5</v>
      </c>
      <c r="BA11" s="10">
        <v>0</v>
      </c>
      <c r="BB11" s="10">
        <v>9</v>
      </c>
      <c r="BC11" s="10">
        <v>0</v>
      </c>
      <c r="BD11" s="10">
        <v>0.5</v>
      </c>
      <c r="BE11" s="10">
        <v>0</v>
      </c>
      <c r="BF11" s="10">
        <v>0.94736842105263097</v>
      </c>
      <c r="BG11" s="10">
        <v>0</v>
      </c>
      <c r="BH11" s="10">
        <v>5.2631578947368397E-2</v>
      </c>
      <c r="BI11" s="10">
        <v>0</v>
      </c>
      <c r="BJ11" s="10">
        <v>1</v>
      </c>
      <c r="BK11" s="10">
        <v>0</v>
      </c>
      <c r="BL11" s="10">
        <v>9</v>
      </c>
      <c r="BM11" s="10">
        <v>202043</v>
      </c>
      <c r="BN11" s="10" t="str">
        <f>Table3[[#This Row],[Origin]]&amp;Table3[[#This Row],[Destination]]</f>
        <v>YokohamaLazaro Cardenas</v>
      </c>
      <c r="BO11" s="10" t="str">
        <f>Table3[[#This Row],[Origin Region]]&amp;"-"&amp;Table3[[#This Row],[Destination Region]]</f>
        <v>APA-LAM</v>
      </c>
    </row>
    <row r="12" spans="1:67" ht="16.5">
      <c r="A12" s="10" t="str">
        <f>CONCATENATE(Table3[[#This Row],[Origin Area]],Table3[[#This Row],[Origin]],Table3[[#This Row],[Destination Area]],Table3[[#This Row],[Destination]])</f>
        <v>Middle America AreaManzanilloGreater China AreaQingdao</v>
      </c>
      <c r="B12" s="10" t="s">
        <v>82</v>
      </c>
      <c r="C12" s="23" t="s">
        <v>86</v>
      </c>
      <c r="D12" s="23" t="s">
        <v>87</v>
      </c>
      <c r="E12" s="23" t="s">
        <v>88</v>
      </c>
      <c r="F12" s="23" t="s">
        <v>83</v>
      </c>
      <c r="G12" s="23" t="s">
        <v>89</v>
      </c>
      <c r="H12" s="23" t="s">
        <v>102</v>
      </c>
      <c r="I12" s="10">
        <v>37</v>
      </c>
      <c r="J12" s="10">
        <v>39</v>
      </c>
      <c r="K12" s="10">
        <v>3.25</v>
      </c>
      <c r="L12" s="10">
        <v>1</v>
      </c>
      <c r="M12" s="10">
        <v>12</v>
      </c>
      <c r="N12" s="10">
        <v>0.94871794871794801</v>
      </c>
      <c r="O12" s="10">
        <v>0.33333333333333298</v>
      </c>
      <c r="P12" s="10">
        <v>1</v>
      </c>
      <c r="Q12" s="10">
        <v>0.94444444444444398</v>
      </c>
      <c r="R12" s="10">
        <v>11</v>
      </c>
      <c r="S12" s="10">
        <v>13</v>
      </c>
      <c r="T12" s="10">
        <v>2.6</v>
      </c>
      <c r="U12" s="10">
        <v>1</v>
      </c>
      <c r="V12" s="10">
        <v>6</v>
      </c>
      <c r="W12" s="10">
        <v>0.84615384615384603</v>
      </c>
      <c r="X12" s="10">
        <v>24</v>
      </c>
      <c r="Y12" s="10">
        <v>24</v>
      </c>
      <c r="Z12" s="10">
        <v>4</v>
      </c>
      <c r="AA12" s="10">
        <v>1</v>
      </c>
      <c r="AB12" s="10">
        <v>12</v>
      </c>
      <c r="AC12" s="10">
        <v>1</v>
      </c>
      <c r="AD12" s="10">
        <v>2</v>
      </c>
      <c r="AE12" s="10">
        <v>2</v>
      </c>
      <c r="AF12" s="10">
        <v>2</v>
      </c>
      <c r="AG12" s="10">
        <v>2</v>
      </c>
      <c r="AH12" s="10">
        <v>2</v>
      </c>
      <c r="AI12" s="10">
        <v>1</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36</v>
      </c>
      <c r="BC12" s="10">
        <v>1</v>
      </c>
      <c r="BD12" s="10">
        <v>0</v>
      </c>
      <c r="BE12" s="10">
        <v>2</v>
      </c>
      <c r="BF12" s="10">
        <v>0.92307692307692302</v>
      </c>
      <c r="BG12" s="10">
        <v>2.5641025641025599E-2</v>
      </c>
      <c r="BH12" s="10">
        <v>0</v>
      </c>
      <c r="BI12" s="10">
        <v>5.1282051282051197E-2</v>
      </c>
      <c r="BJ12" s="10">
        <v>1</v>
      </c>
      <c r="BK12" s="10">
        <v>1</v>
      </c>
      <c r="BL12" s="10">
        <v>12</v>
      </c>
      <c r="BM12" s="10">
        <v>202009</v>
      </c>
      <c r="BN12" s="10" t="str">
        <f>Table3[[#This Row],[Origin]]&amp;Table3[[#This Row],[Destination]]</f>
        <v>ManzanilloQingdao</v>
      </c>
      <c r="BO12" s="10" t="str">
        <f>Table3[[#This Row],[Origin Region]]&amp;"-"&amp;Table3[[#This Row],[Destination Region]]</f>
        <v>LAM-APA</v>
      </c>
    </row>
    <row r="13" spans="1:67" ht="16.5">
      <c r="A13" s="10" t="str">
        <f>CONCATENATE(Table3[[#This Row],[Origin Area]],Table3[[#This Row],[Origin]],Table3[[#This Row],[Destination Area]],Table3[[#This Row],[Destination]])</f>
        <v>North East Asia AreaBusanWest Coast South America AreaCallao</v>
      </c>
      <c r="B13" s="10" t="s">
        <v>82</v>
      </c>
      <c r="C13" s="21" t="s">
        <v>83</v>
      </c>
      <c r="D13" s="21" t="s">
        <v>84</v>
      </c>
      <c r="E13" s="21" t="s">
        <v>85</v>
      </c>
      <c r="F13" s="21" t="s">
        <v>86</v>
      </c>
      <c r="G13" s="21" t="s">
        <v>105</v>
      </c>
      <c r="H13" s="21" t="s">
        <v>106</v>
      </c>
      <c r="I13" s="10">
        <v>27.5</v>
      </c>
      <c r="J13" s="10">
        <v>31</v>
      </c>
      <c r="K13" s="10">
        <v>1.55</v>
      </c>
      <c r="L13" s="10">
        <v>0.5</v>
      </c>
      <c r="M13" s="10">
        <v>6</v>
      </c>
      <c r="N13" s="10">
        <v>0.88709677419354804</v>
      </c>
      <c r="O13" s="10">
        <v>0</v>
      </c>
      <c r="P13" s="10">
        <v>1</v>
      </c>
      <c r="Q13" s="10">
        <v>0.8</v>
      </c>
      <c r="R13" s="10">
        <v>6.5</v>
      </c>
      <c r="S13" s="10">
        <v>8.5</v>
      </c>
      <c r="T13" s="10">
        <v>1.4166666666666601</v>
      </c>
      <c r="U13" s="10">
        <v>0.5</v>
      </c>
      <c r="V13" s="10">
        <v>3</v>
      </c>
      <c r="W13" s="10">
        <v>0.76470588235294101</v>
      </c>
      <c r="X13" s="10">
        <v>5.5</v>
      </c>
      <c r="Y13" s="10">
        <v>6</v>
      </c>
      <c r="Z13" s="10">
        <v>1</v>
      </c>
      <c r="AA13" s="10">
        <v>0.5</v>
      </c>
      <c r="AB13" s="10">
        <v>2.5</v>
      </c>
      <c r="AC13" s="10">
        <v>0.91666666666666596</v>
      </c>
      <c r="AD13" s="10">
        <v>7.5</v>
      </c>
      <c r="AE13" s="10">
        <v>7.5</v>
      </c>
      <c r="AF13" s="10">
        <v>1.875</v>
      </c>
      <c r="AG13" s="10">
        <v>0.5</v>
      </c>
      <c r="AH13" s="10">
        <v>3</v>
      </c>
      <c r="AI13" s="10">
        <v>1</v>
      </c>
      <c r="AJ13" s="10">
        <v>8</v>
      </c>
      <c r="AK13" s="10">
        <v>9</v>
      </c>
      <c r="AL13" s="10">
        <v>2.25</v>
      </c>
      <c r="AM13" s="10">
        <v>1</v>
      </c>
      <c r="AN13" s="10">
        <v>6</v>
      </c>
      <c r="AO13" s="10">
        <v>0.88888888888888795</v>
      </c>
      <c r="AP13" s="10">
        <v>6</v>
      </c>
      <c r="AQ13" s="10">
        <v>6</v>
      </c>
      <c r="AR13" s="10">
        <v>6</v>
      </c>
      <c r="AS13" s="10">
        <v>6</v>
      </c>
      <c r="AT13" s="10">
        <v>6</v>
      </c>
      <c r="AU13" s="10">
        <v>1</v>
      </c>
      <c r="AV13" s="10">
        <v>8</v>
      </c>
      <c r="AW13" s="10">
        <v>9</v>
      </c>
      <c r="AX13" s="10">
        <v>2.25</v>
      </c>
      <c r="AY13" s="10">
        <v>1</v>
      </c>
      <c r="AZ13" s="10">
        <v>6</v>
      </c>
      <c r="BA13" s="10">
        <v>0.88888888888888795</v>
      </c>
      <c r="BB13" s="10">
        <v>27.5</v>
      </c>
      <c r="BC13" s="10">
        <v>0</v>
      </c>
      <c r="BD13" s="10">
        <v>2</v>
      </c>
      <c r="BE13" s="10">
        <v>1.5</v>
      </c>
      <c r="BF13" s="10">
        <v>0.88709677419354804</v>
      </c>
      <c r="BG13" s="10">
        <v>0</v>
      </c>
      <c r="BH13" s="10">
        <v>6.4516129032257993E-2</v>
      </c>
      <c r="BI13" s="10">
        <v>4.8387096774193498E-2</v>
      </c>
      <c r="BJ13" s="10">
        <v>4</v>
      </c>
      <c r="BK13" s="10">
        <v>1</v>
      </c>
      <c r="BL13" s="10">
        <v>20</v>
      </c>
      <c r="BM13" s="10" t="s">
        <v>108</v>
      </c>
      <c r="BN13" s="10" t="str">
        <f>Table3[[#This Row],[Origin]]&amp;Table3[[#This Row],[Destination]]</f>
        <v>BusanCallao</v>
      </c>
      <c r="BO13" s="10" t="str">
        <f>Table3[[#This Row],[Origin Region]]&amp;"-"&amp;Table3[[#This Row],[Destination Region]]</f>
        <v>APA-LAM</v>
      </c>
    </row>
    <row r="14" spans="1:67" ht="16.5">
      <c r="A14" s="10" t="str">
        <f>CONCATENATE(Table3[[#This Row],[Origin Area]],Table3[[#This Row],[Origin]],Table3[[#This Row],[Destination Area]],Table3[[#This Row],[Destination]])</f>
        <v>Greater China AreaNingboWest Coast South America AreaCallao</v>
      </c>
      <c r="B14" s="10" t="s">
        <v>82</v>
      </c>
      <c r="C14" s="21" t="s">
        <v>83</v>
      </c>
      <c r="D14" s="21" t="s">
        <v>89</v>
      </c>
      <c r="E14" s="21" t="s">
        <v>109</v>
      </c>
      <c r="F14" s="21" t="s">
        <v>86</v>
      </c>
      <c r="G14" s="21" t="s">
        <v>105</v>
      </c>
      <c r="H14" s="21" t="s">
        <v>106</v>
      </c>
      <c r="I14" s="10">
        <v>85</v>
      </c>
      <c r="J14" s="10">
        <v>133</v>
      </c>
      <c r="K14" s="10">
        <v>4.0303030303030303</v>
      </c>
      <c r="L14" s="10">
        <v>0.5</v>
      </c>
      <c r="M14" s="10">
        <v>37</v>
      </c>
      <c r="N14" s="10">
        <v>0.63909774436090205</v>
      </c>
      <c r="O14" s="10">
        <v>0</v>
      </c>
      <c r="P14" s="10">
        <v>1</v>
      </c>
      <c r="Q14" s="10">
        <v>0.83901173901173898</v>
      </c>
      <c r="R14" s="10">
        <v>41</v>
      </c>
      <c r="S14" s="10">
        <v>76</v>
      </c>
      <c r="T14" s="10">
        <v>9.5</v>
      </c>
      <c r="U14" s="10">
        <v>2</v>
      </c>
      <c r="V14" s="10">
        <v>37</v>
      </c>
      <c r="W14" s="10">
        <v>0.53947368421052599</v>
      </c>
      <c r="X14" s="10">
        <v>18.5</v>
      </c>
      <c r="Y14" s="10">
        <v>30.5</v>
      </c>
      <c r="Z14" s="10">
        <v>2.7727272727272698</v>
      </c>
      <c r="AA14" s="10">
        <v>0.5</v>
      </c>
      <c r="AB14" s="10">
        <v>6</v>
      </c>
      <c r="AC14" s="10">
        <v>0.60655737704918</v>
      </c>
      <c r="AD14" s="10">
        <v>11.5</v>
      </c>
      <c r="AE14" s="10">
        <v>11.5</v>
      </c>
      <c r="AF14" s="10">
        <v>1.6428571428571399</v>
      </c>
      <c r="AG14" s="10">
        <v>1</v>
      </c>
      <c r="AH14" s="10">
        <v>3</v>
      </c>
      <c r="AI14" s="10">
        <v>1</v>
      </c>
      <c r="AJ14" s="10">
        <v>14</v>
      </c>
      <c r="AK14" s="10">
        <v>15</v>
      </c>
      <c r="AL14" s="10">
        <v>2.1428571428571401</v>
      </c>
      <c r="AM14" s="10">
        <v>1</v>
      </c>
      <c r="AN14" s="10">
        <v>4.5</v>
      </c>
      <c r="AO14" s="10">
        <v>0.93333333333333302</v>
      </c>
      <c r="AP14" s="10">
        <v>6.5</v>
      </c>
      <c r="AQ14" s="10">
        <v>7.5</v>
      </c>
      <c r="AR14" s="10">
        <v>1.875</v>
      </c>
      <c r="AS14" s="10">
        <v>1</v>
      </c>
      <c r="AT14" s="10">
        <v>3.5</v>
      </c>
      <c r="AU14" s="10">
        <v>0.86666666666666603</v>
      </c>
      <c r="AV14" s="10">
        <v>21</v>
      </c>
      <c r="AW14" s="10">
        <v>22</v>
      </c>
      <c r="AX14" s="10">
        <v>2</v>
      </c>
      <c r="AY14" s="10">
        <v>1</v>
      </c>
      <c r="AZ14" s="10">
        <v>4.5</v>
      </c>
      <c r="BA14" s="10">
        <v>0.95454545454545403</v>
      </c>
      <c r="BB14" s="10">
        <v>78.5</v>
      </c>
      <c r="BC14" s="10">
        <v>6.5</v>
      </c>
      <c r="BD14" s="10">
        <v>40</v>
      </c>
      <c r="BE14" s="10">
        <v>8</v>
      </c>
      <c r="BF14" s="10">
        <v>0.59022556390977399</v>
      </c>
      <c r="BG14" s="10">
        <v>4.8872180451127803E-2</v>
      </c>
      <c r="BH14" s="10">
        <v>0.30075187969924799</v>
      </c>
      <c r="BI14" s="10">
        <v>6.01503759398496E-2</v>
      </c>
      <c r="BJ14" s="10">
        <v>7</v>
      </c>
      <c r="BK14" s="10">
        <v>2</v>
      </c>
      <c r="BL14" s="10">
        <v>33</v>
      </c>
      <c r="BM14" s="10" t="s">
        <v>110</v>
      </c>
      <c r="BN14" s="10" t="str">
        <f>Table3[[#This Row],[Origin]]&amp;Table3[[#This Row],[Destination]]</f>
        <v>NingboCallao</v>
      </c>
      <c r="BO14" s="10" t="str">
        <f>Table3[[#This Row],[Origin Region]]&amp;"-"&amp;Table3[[#This Row],[Destination Region]]</f>
        <v>APA-LAM</v>
      </c>
    </row>
    <row r="15" spans="1:67" ht="16.5">
      <c r="A15" s="10" t="str">
        <f>CONCATENATE(Table3[[#This Row],[Origin Area]],Table3[[#This Row],[Origin]],Table3[[#This Row],[Destination Area]],Table3[[#This Row],[Destination]])</f>
        <v>United Arab Emirates AreaAbu DhabiCaribbean Sea AreaPuerto Moin</v>
      </c>
      <c r="B15" s="10" t="s">
        <v>82</v>
      </c>
      <c r="C15" s="21" t="s">
        <v>96</v>
      </c>
      <c r="D15" s="21" t="s">
        <v>111</v>
      </c>
      <c r="E15" s="21" t="s">
        <v>112</v>
      </c>
      <c r="F15" s="21" t="s">
        <v>86</v>
      </c>
      <c r="G15" s="21" t="s">
        <v>99</v>
      </c>
      <c r="H15" s="21" t="s">
        <v>113</v>
      </c>
      <c r="I15" s="10">
        <v>2004.5</v>
      </c>
      <c r="J15" s="10">
        <v>2007</v>
      </c>
      <c r="K15" s="10">
        <v>45.613636363636303</v>
      </c>
      <c r="L15" s="10">
        <v>4.5</v>
      </c>
      <c r="M15" s="10">
        <v>86</v>
      </c>
      <c r="N15" s="10">
        <v>0.99875435974090598</v>
      </c>
      <c r="O15" s="10">
        <v>0.97674418604651103</v>
      </c>
      <c r="P15" s="10">
        <v>1</v>
      </c>
      <c r="Q15" s="10">
        <v>0.99872202899209594</v>
      </c>
      <c r="R15" s="10">
        <v>463</v>
      </c>
      <c r="S15" s="10">
        <v>465</v>
      </c>
      <c r="T15" s="10">
        <v>42.272727272727202</v>
      </c>
      <c r="U15" s="10">
        <v>24.5</v>
      </c>
      <c r="V15" s="10">
        <v>66</v>
      </c>
      <c r="W15" s="10">
        <v>0.99569892473118204</v>
      </c>
      <c r="X15" s="10">
        <v>503</v>
      </c>
      <c r="Y15" s="10">
        <v>503</v>
      </c>
      <c r="Z15" s="10">
        <v>41.9166666666666</v>
      </c>
      <c r="AA15" s="10">
        <v>4.5</v>
      </c>
      <c r="AB15" s="10">
        <v>86</v>
      </c>
      <c r="AC15" s="10">
        <v>1</v>
      </c>
      <c r="AD15" s="10">
        <v>694.5</v>
      </c>
      <c r="AE15" s="10">
        <v>694.5</v>
      </c>
      <c r="AF15" s="10">
        <v>53.423076923076898</v>
      </c>
      <c r="AG15" s="10">
        <v>31</v>
      </c>
      <c r="AH15" s="10">
        <v>83.5</v>
      </c>
      <c r="AI15" s="10">
        <v>1</v>
      </c>
      <c r="AJ15" s="10">
        <v>344</v>
      </c>
      <c r="AK15" s="10">
        <v>344.5</v>
      </c>
      <c r="AL15" s="10">
        <v>43.0625</v>
      </c>
      <c r="AM15" s="10">
        <v>28</v>
      </c>
      <c r="AN15" s="10">
        <v>63.5</v>
      </c>
      <c r="AO15" s="10">
        <v>0.99854862119012999</v>
      </c>
      <c r="AP15" s="10">
        <v>170</v>
      </c>
      <c r="AQ15" s="10">
        <v>170.5</v>
      </c>
      <c r="AR15" s="10">
        <v>42.625</v>
      </c>
      <c r="AS15" s="10">
        <v>36</v>
      </c>
      <c r="AT15" s="10">
        <v>46.5</v>
      </c>
      <c r="AU15" s="10">
        <v>0.99706744868035102</v>
      </c>
      <c r="AV15" s="10">
        <v>593.5</v>
      </c>
      <c r="AW15" s="10">
        <v>594</v>
      </c>
      <c r="AX15" s="10">
        <v>45.692307692307601</v>
      </c>
      <c r="AY15" s="10">
        <v>28</v>
      </c>
      <c r="AZ15" s="10">
        <v>64.5</v>
      </c>
      <c r="BA15" s="10">
        <v>0.99915824915824902</v>
      </c>
      <c r="BB15" s="10">
        <v>1737.5</v>
      </c>
      <c r="BC15" s="10">
        <v>267</v>
      </c>
      <c r="BD15" s="10">
        <v>0</v>
      </c>
      <c r="BE15" s="10">
        <v>2.5</v>
      </c>
      <c r="BF15" s="10">
        <v>0.86571998006975504</v>
      </c>
      <c r="BG15" s="10">
        <v>0.13303437967115</v>
      </c>
      <c r="BH15" s="10">
        <v>0</v>
      </c>
      <c r="BI15" s="10">
        <v>1.24564025909317E-3</v>
      </c>
      <c r="BJ15" s="10">
        <v>0</v>
      </c>
      <c r="BK15" s="10">
        <v>1</v>
      </c>
      <c r="BL15" s="10">
        <v>44</v>
      </c>
      <c r="BM15" s="10">
        <v>0</v>
      </c>
      <c r="BN15" s="10" t="str">
        <f>Table3[[#This Row],[Origin]]&amp;Table3[[#This Row],[Destination]]</f>
        <v>Abu DhabiPuerto Moin</v>
      </c>
      <c r="BO15" s="10" t="str">
        <f>Table3[[#This Row],[Origin Region]]&amp;"-"&amp;Table3[[#This Row],[Destination Region]]</f>
        <v>WCA-LAM</v>
      </c>
    </row>
    <row r="16" spans="1:67" ht="16.5">
      <c r="A16" s="10" t="str">
        <f>CONCATENATE(Table3[[#This Row],[Origin Area]],Table3[[#This Row],[Origin]],Table3[[#This Row],[Destination Area]],Table3[[#This Row],[Destination]])</f>
        <v>Saudi Arabia AreaAl JubaylWest Coast South America AreaGuayaquil</v>
      </c>
      <c r="B16" s="10" t="s">
        <v>82</v>
      </c>
      <c r="C16" s="21" t="s">
        <v>96</v>
      </c>
      <c r="D16" s="21" t="s">
        <v>114</v>
      </c>
      <c r="E16" s="21" t="s">
        <v>115</v>
      </c>
      <c r="F16" s="21" t="s">
        <v>86</v>
      </c>
      <c r="G16" s="21" t="s">
        <v>105</v>
      </c>
      <c r="H16" s="21" t="s">
        <v>116</v>
      </c>
      <c r="I16" s="10">
        <v>1483.5</v>
      </c>
      <c r="J16" s="10">
        <v>1511</v>
      </c>
      <c r="K16" s="10">
        <v>34.340909090909001</v>
      </c>
      <c r="L16" s="10">
        <v>0.5</v>
      </c>
      <c r="M16" s="10">
        <v>129.5</v>
      </c>
      <c r="N16" s="10">
        <v>0.98180013236267305</v>
      </c>
      <c r="O16" s="10">
        <v>0.45348837209302301</v>
      </c>
      <c r="P16" s="10">
        <v>1</v>
      </c>
      <c r="Q16" s="10">
        <v>0.985668607122136</v>
      </c>
      <c r="R16" s="10">
        <v>270.5</v>
      </c>
      <c r="S16" s="10">
        <v>271.5</v>
      </c>
      <c r="T16" s="10">
        <v>22.625</v>
      </c>
      <c r="U16" s="10">
        <v>0.5</v>
      </c>
      <c r="V16" s="10">
        <v>60</v>
      </c>
      <c r="W16" s="10">
        <v>0.99631675874769798</v>
      </c>
      <c r="X16" s="10">
        <v>322</v>
      </c>
      <c r="Y16" s="10">
        <v>346.5</v>
      </c>
      <c r="Z16" s="10">
        <v>26.6538461538461</v>
      </c>
      <c r="AA16" s="10">
        <v>2</v>
      </c>
      <c r="AB16" s="10">
        <v>57.5</v>
      </c>
      <c r="AC16" s="10">
        <v>0.92929292929292895</v>
      </c>
      <c r="AD16" s="10">
        <v>535.5</v>
      </c>
      <c r="AE16" s="10">
        <v>537.5</v>
      </c>
      <c r="AF16" s="10">
        <v>44.7916666666666</v>
      </c>
      <c r="AG16" s="10">
        <v>22.5</v>
      </c>
      <c r="AH16" s="10">
        <v>93</v>
      </c>
      <c r="AI16" s="10">
        <v>0.99627906976744096</v>
      </c>
      <c r="AJ16" s="10">
        <v>355.5</v>
      </c>
      <c r="AK16" s="10">
        <v>355.5</v>
      </c>
      <c r="AL16" s="10">
        <v>50.785714285714199</v>
      </c>
      <c r="AM16" s="10">
        <v>17</v>
      </c>
      <c r="AN16" s="10">
        <v>129.5</v>
      </c>
      <c r="AO16" s="10">
        <v>1</v>
      </c>
      <c r="AP16" s="10">
        <v>157.5</v>
      </c>
      <c r="AQ16" s="10">
        <v>157.5</v>
      </c>
      <c r="AR16" s="10">
        <v>39.375</v>
      </c>
      <c r="AS16" s="10">
        <v>17</v>
      </c>
      <c r="AT16" s="10">
        <v>50.5</v>
      </c>
      <c r="AU16" s="10">
        <v>1</v>
      </c>
      <c r="AV16" s="10">
        <v>548.5</v>
      </c>
      <c r="AW16" s="10">
        <v>548.5</v>
      </c>
      <c r="AX16" s="10">
        <v>45.7083333333333</v>
      </c>
      <c r="AY16" s="10">
        <v>17</v>
      </c>
      <c r="AZ16" s="10">
        <v>129.5</v>
      </c>
      <c r="BA16" s="10">
        <v>1</v>
      </c>
      <c r="BB16" s="10">
        <v>1358</v>
      </c>
      <c r="BC16" s="10">
        <v>125.5</v>
      </c>
      <c r="BD16" s="10">
        <v>0</v>
      </c>
      <c r="BE16" s="10">
        <v>27.5</v>
      </c>
      <c r="BF16" s="10">
        <v>0.89874255459960295</v>
      </c>
      <c r="BG16" s="10">
        <v>8.3057577763070795E-2</v>
      </c>
      <c r="BH16" s="10">
        <v>0</v>
      </c>
      <c r="BI16" s="10">
        <v>1.81998676373262E-2</v>
      </c>
      <c r="BJ16" s="10">
        <v>1</v>
      </c>
      <c r="BK16" s="10">
        <v>3</v>
      </c>
      <c r="BL16" s="10">
        <v>44</v>
      </c>
      <c r="BM16" s="10">
        <v>202026</v>
      </c>
      <c r="BN16" s="10" t="str">
        <f>Table3[[#This Row],[Origin]]&amp;Table3[[#This Row],[Destination]]</f>
        <v>Al JubaylGuayaquil</v>
      </c>
      <c r="BO16" s="10" t="str">
        <f>Table3[[#This Row],[Origin Region]]&amp;"-"&amp;Table3[[#This Row],[Destination Region]]</f>
        <v>WCA-LAM</v>
      </c>
    </row>
    <row r="17" spans="1:67" ht="16.5">
      <c r="A17" s="10" t="str">
        <f>CONCATENATE(Table3[[#This Row],[Origin Area]],Table3[[#This Row],[Origin]],Table3[[#This Row],[Destination Area]],Table3[[#This Row],[Destination]])</f>
        <v>Middle America AreaManzanilloGreater China AreaXingang</v>
      </c>
      <c r="B17" s="10" t="s">
        <v>82</v>
      </c>
      <c r="C17" s="23" t="s">
        <v>86</v>
      </c>
      <c r="D17" s="23" t="s">
        <v>87</v>
      </c>
      <c r="E17" s="23" t="s">
        <v>88</v>
      </c>
      <c r="F17" s="23" t="s">
        <v>83</v>
      </c>
      <c r="G17" s="23" t="s">
        <v>89</v>
      </c>
      <c r="H17" s="23" t="s">
        <v>117</v>
      </c>
      <c r="I17" s="10">
        <v>389.5</v>
      </c>
      <c r="J17" s="10">
        <v>389.5</v>
      </c>
      <c r="K17" s="10">
        <v>8.8522727272727195</v>
      </c>
      <c r="L17" s="10">
        <v>0.5</v>
      </c>
      <c r="M17" s="10">
        <v>32</v>
      </c>
      <c r="N17" s="10">
        <v>1</v>
      </c>
      <c r="O17" s="10">
        <v>1</v>
      </c>
      <c r="P17" s="10">
        <v>1</v>
      </c>
      <c r="Q17" s="10">
        <v>1</v>
      </c>
      <c r="R17" s="10">
        <v>140.5</v>
      </c>
      <c r="S17" s="10">
        <v>140.5</v>
      </c>
      <c r="T17" s="10">
        <v>12.772727272727201</v>
      </c>
      <c r="U17" s="10">
        <v>3.5</v>
      </c>
      <c r="V17" s="10">
        <v>32</v>
      </c>
      <c r="W17" s="10">
        <v>1</v>
      </c>
      <c r="X17" s="10">
        <v>92.5</v>
      </c>
      <c r="Y17" s="10">
        <v>92.5</v>
      </c>
      <c r="Z17" s="10">
        <v>7.7083333333333304</v>
      </c>
      <c r="AA17" s="10">
        <v>0.5</v>
      </c>
      <c r="AB17" s="10">
        <v>13.5</v>
      </c>
      <c r="AC17" s="10">
        <v>1</v>
      </c>
      <c r="AD17" s="10">
        <v>92.5</v>
      </c>
      <c r="AE17" s="10">
        <v>92.5</v>
      </c>
      <c r="AF17" s="10">
        <v>7.1153846153846096</v>
      </c>
      <c r="AG17" s="10">
        <v>4</v>
      </c>
      <c r="AH17" s="10">
        <v>12</v>
      </c>
      <c r="AI17" s="10">
        <v>1</v>
      </c>
      <c r="AJ17" s="10">
        <v>64</v>
      </c>
      <c r="AK17" s="10">
        <v>64</v>
      </c>
      <c r="AL17" s="10">
        <v>8</v>
      </c>
      <c r="AM17" s="10">
        <v>0.5</v>
      </c>
      <c r="AN17" s="10">
        <v>10.5</v>
      </c>
      <c r="AO17" s="10">
        <v>1</v>
      </c>
      <c r="AP17" s="10">
        <v>29.5</v>
      </c>
      <c r="AQ17" s="10">
        <v>29.5</v>
      </c>
      <c r="AR17" s="10">
        <v>7.375</v>
      </c>
      <c r="AS17" s="10">
        <v>0.5</v>
      </c>
      <c r="AT17" s="10">
        <v>10.5</v>
      </c>
      <c r="AU17" s="10">
        <v>1</v>
      </c>
      <c r="AV17" s="10">
        <v>106.5</v>
      </c>
      <c r="AW17" s="10">
        <v>106.5</v>
      </c>
      <c r="AX17" s="10">
        <v>8.1923076923076898</v>
      </c>
      <c r="AY17" s="10">
        <v>0.5</v>
      </c>
      <c r="AZ17" s="10">
        <v>12</v>
      </c>
      <c r="BA17" s="10">
        <v>1</v>
      </c>
      <c r="BB17" s="10">
        <v>342.5</v>
      </c>
      <c r="BC17" s="10">
        <v>47</v>
      </c>
      <c r="BD17" s="10">
        <v>0</v>
      </c>
      <c r="BE17" s="10">
        <v>0</v>
      </c>
      <c r="BF17" s="10">
        <v>0.87933247753530097</v>
      </c>
      <c r="BG17" s="10">
        <v>0.120667522464698</v>
      </c>
      <c r="BH17" s="10">
        <v>0</v>
      </c>
      <c r="BI17" s="10">
        <v>0</v>
      </c>
      <c r="BJ17" s="10">
        <v>0</v>
      </c>
      <c r="BK17" s="10">
        <v>0</v>
      </c>
      <c r="BL17" s="10">
        <v>44</v>
      </c>
      <c r="BM17" s="10">
        <v>0</v>
      </c>
      <c r="BN17" s="10" t="str">
        <f>Table3[[#This Row],[Origin]]&amp;Table3[[#This Row],[Destination]]</f>
        <v>ManzanilloXingang</v>
      </c>
      <c r="BO17" s="10" t="str">
        <f>Table3[[#This Row],[Origin Region]]&amp;"-"&amp;Table3[[#This Row],[Destination Region]]</f>
        <v>LAM-APA</v>
      </c>
    </row>
    <row r="18" spans="1:67" ht="16.5">
      <c r="A18" s="10" t="str">
        <f>CONCATENATE(Table3[[#This Row],[Origin Area]],Table3[[#This Row],[Origin]],Table3[[#This Row],[Destination Area]],Table3[[#This Row],[Destination]])</f>
        <v>Middle America AreaLazaro CardenasGreater China AreaXingang</v>
      </c>
      <c r="B18" s="10" t="s">
        <v>82</v>
      </c>
      <c r="C18" s="23" t="s">
        <v>86</v>
      </c>
      <c r="D18" s="23" t="s">
        <v>87</v>
      </c>
      <c r="E18" s="23" t="s">
        <v>91</v>
      </c>
      <c r="F18" s="23" t="s">
        <v>83</v>
      </c>
      <c r="G18" s="23" t="s">
        <v>89</v>
      </c>
      <c r="H18" s="23" t="s">
        <v>117</v>
      </c>
      <c r="I18" s="10">
        <v>125</v>
      </c>
      <c r="J18" s="10">
        <v>127.5</v>
      </c>
      <c r="K18" s="10">
        <v>3.1875</v>
      </c>
      <c r="L18" s="10">
        <v>0.5</v>
      </c>
      <c r="M18" s="10">
        <v>12.5</v>
      </c>
      <c r="N18" s="10">
        <v>0.98039215686274495</v>
      </c>
      <c r="O18" s="10">
        <v>0</v>
      </c>
      <c r="P18" s="10">
        <v>1</v>
      </c>
      <c r="Q18" s="10">
        <v>0.96250000000000002</v>
      </c>
      <c r="R18" s="10">
        <v>37.5</v>
      </c>
      <c r="S18" s="10">
        <v>40</v>
      </c>
      <c r="T18" s="10">
        <v>4</v>
      </c>
      <c r="U18" s="10">
        <v>1</v>
      </c>
      <c r="V18" s="10">
        <v>12.5</v>
      </c>
      <c r="W18" s="10">
        <v>0.9375</v>
      </c>
      <c r="X18" s="10">
        <v>31</v>
      </c>
      <c r="Y18" s="10">
        <v>31</v>
      </c>
      <c r="Z18" s="10">
        <v>3.1</v>
      </c>
      <c r="AA18" s="10">
        <v>0.5</v>
      </c>
      <c r="AB18" s="10">
        <v>5</v>
      </c>
      <c r="AC18" s="10">
        <v>1</v>
      </c>
      <c r="AD18" s="10">
        <v>41</v>
      </c>
      <c r="AE18" s="10">
        <v>41</v>
      </c>
      <c r="AF18" s="10">
        <v>3.1538461538461502</v>
      </c>
      <c r="AG18" s="10">
        <v>1</v>
      </c>
      <c r="AH18" s="10">
        <v>6.5</v>
      </c>
      <c r="AI18" s="10">
        <v>1</v>
      </c>
      <c r="AJ18" s="10">
        <v>15.5</v>
      </c>
      <c r="AK18" s="10">
        <v>15.5</v>
      </c>
      <c r="AL18" s="10">
        <v>2.21428571428571</v>
      </c>
      <c r="AM18" s="10">
        <v>1</v>
      </c>
      <c r="AN18" s="10">
        <v>4.5</v>
      </c>
      <c r="AO18" s="10">
        <v>1</v>
      </c>
      <c r="AP18" s="10">
        <v>5</v>
      </c>
      <c r="AQ18" s="10">
        <v>5</v>
      </c>
      <c r="AR18" s="10">
        <v>1.6666666666666601</v>
      </c>
      <c r="AS18" s="10">
        <v>1</v>
      </c>
      <c r="AT18" s="10">
        <v>2.5</v>
      </c>
      <c r="AU18" s="10">
        <v>1</v>
      </c>
      <c r="AV18" s="10">
        <v>26.5</v>
      </c>
      <c r="AW18" s="10">
        <v>26.5</v>
      </c>
      <c r="AX18" s="10">
        <v>2.2083333333333299</v>
      </c>
      <c r="AY18" s="10">
        <v>1</v>
      </c>
      <c r="AZ18" s="10">
        <v>4.5</v>
      </c>
      <c r="BA18" s="10">
        <v>1</v>
      </c>
      <c r="BB18" s="10">
        <v>113.5</v>
      </c>
      <c r="BC18" s="10">
        <v>11.5</v>
      </c>
      <c r="BD18" s="10">
        <v>2</v>
      </c>
      <c r="BE18" s="10">
        <v>0.5</v>
      </c>
      <c r="BF18" s="10">
        <v>0.89019607843137205</v>
      </c>
      <c r="BG18" s="10">
        <v>9.0196078431372506E-2</v>
      </c>
      <c r="BH18" s="10">
        <v>1.5686274509803901E-2</v>
      </c>
      <c r="BI18" s="10">
        <v>3.9215686274509699E-3</v>
      </c>
      <c r="BJ18" s="10">
        <v>2</v>
      </c>
      <c r="BK18" s="10">
        <v>0</v>
      </c>
      <c r="BL18" s="10">
        <v>40</v>
      </c>
      <c r="BM18" s="10" t="s">
        <v>118</v>
      </c>
      <c r="BN18" s="10" t="str">
        <f>Table3[[#This Row],[Origin]]&amp;Table3[[#This Row],[Destination]]</f>
        <v>Lazaro CardenasXingang</v>
      </c>
      <c r="BO18" s="10" t="str">
        <f>Table3[[#This Row],[Origin Region]]&amp;"-"&amp;Table3[[#This Row],[Destination Region]]</f>
        <v>LAM-APA</v>
      </c>
    </row>
    <row r="19" spans="1:67" ht="16.5">
      <c r="A19" s="10" t="str">
        <f>CONCATENATE(Table3[[#This Row],[Origin Area]],Table3[[#This Row],[Origin]],Table3[[#This Row],[Destination Area]],Table3[[#This Row],[Destination]])</f>
        <v>South West Europe AreaAlgecirasWest Coast South America AreaGuayaquil</v>
      </c>
      <c r="B19" s="10" t="s">
        <v>82</v>
      </c>
      <c r="C19" s="21" t="s">
        <v>119</v>
      </c>
      <c r="D19" s="21" t="s">
        <v>120</v>
      </c>
      <c r="E19" s="21" t="s">
        <v>14</v>
      </c>
      <c r="F19" s="21" t="s">
        <v>86</v>
      </c>
      <c r="G19" s="21" t="s">
        <v>105</v>
      </c>
      <c r="H19" s="21" t="s">
        <v>116</v>
      </c>
      <c r="I19" s="10">
        <v>7009.5</v>
      </c>
      <c r="J19" s="10">
        <v>7243</v>
      </c>
      <c r="K19" s="10">
        <v>154.10638297872299</v>
      </c>
      <c r="L19" s="10">
        <v>2</v>
      </c>
      <c r="M19" s="10">
        <v>297</v>
      </c>
      <c r="N19" s="10">
        <v>0.96776197708131995</v>
      </c>
      <c r="O19" s="10">
        <v>0</v>
      </c>
      <c r="P19" s="10">
        <v>1</v>
      </c>
      <c r="Q19" s="10">
        <v>0.94449511031988598</v>
      </c>
      <c r="R19" s="10">
        <v>2037</v>
      </c>
      <c r="S19" s="10">
        <v>2150</v>
      </c>
      <c r="T19" s="10">
        <v>165.38461538461499</v>
      </c>
      <c r="U19" s="10">
        <v>2</v>
      </c>
      <c r="V19" s="10">
        <v>297</v>
      </c>
      <c r="W19" s="10">
        <v>0.94744186046511603</v>
      </c>
      <c r="X19" s="10">
        <v>1845</v>
      </c>
      <c r="Y19" s="10">
        <v>1916.5</v>
      </c>
      <c r="Z19" s="10">
        <v>147.423076923076</v>
      </c>
      <c r="AA19" s="10">
        <v>21</v>
      </c>
      <c r="AB19" s="10">
        <v>286</v>
      </c>
      <c r="AC19" s="10">
        <v>0.96269240803548095</v>
      </c>
      <c r="AD19" s="10">
        <v>1896</v>
      </c>
      <c r="AE19" s="10">
        <v>1945</v>
      </c>
      <c r="AF19" s="10">
        <v>149.61538461538399</v>
      </c>
      <c r="AG19" s="10">
        <v>114.5</v>
      </c>
      <c r="AH19" s="10">
        <v>189</v>
      </c>
      <c r="AI19" s="10">
        <v>0.97480719794344395</v>
      </c>
      <c r="AJ19" s="10">
        <v>1231.5</v>
      </c>
      <c r="AK19" s="10">
        <v>1231.5</v>
      </c>
      <c r="AL19" s="10">
        <v>153.9375</v>
      </c>
      <c r="AM19" s="10">
        <v>113.5</v>
      </c>
      <c r="AN19" s="10">
        <v>203</v>
      </c>
      <c r="AO19" s="10">
        <v>1</v>
      </c>
      <c r="AP19" s="10">
        <v>589</v>
      </c>
      <c r="AQ19" s="10">
        <v>589</v>
      </c>
      <c r="AR19" s="10">
        <v>147.25</v>
      </c>
      <c r="AS19" s="10">
        <v>113.5</v>
      </c>
      <c r="AT19" s="10">
        <v>189.5</v>
      </c>
      <c r="AU19" s="10">
        <v>1</v>
      </c>
      <c r="AV19" s="10">
        <v>1917.5</v>
      </c>
      <c r="AW19" s="10">
        <v>1917.5</v>
      </c>
      <c r="AX19" s="10">
        <v>147.5</v>
      </c>
      <c r="AY19" s="10">
        <v>113.5</v>
      </c>
      <c r="AZ19" s="10">
        <v>203</v>
      </c>
      <c r="BA19" s="10">
        <v>1</v>
      </c>
      <c r="BB19" s="10">
        <v>6412.5</v>
      </c>
      <c r="BC19" s="10">
        <v>597</v>
      </c>
      <c r="BD19" s="10">
        <v>59.5</v>
      </c>
      <c r="BE19" s="10">
        <v>174</v>
      </c>
      <c r="BF19" s="10">
        <v>0.88533756730636404</v>
      </c>
      <c r="BG19" s="10">
        <v>8.2424409774955104E-2</v>
      </c>
      <c r="BH19" s="10">
        <v>8.2148281098992099E-3</v>
      </c>
      <c r="BI19" s="10">
        <v>2.40231948087808E-2</v>
      </c>
      <c r="BJ19" s="10">
        <v>10</v>
      </c>
      <c r="BK19" s="10">
        <v>8</v>
      </c>
      <c r="BL19" s="10">
        <v>47</v>
      </c>
      <c r="BM19" s="10" t="s">
        <v>121</v>
      </c>
      <c r="BN19" s="10" t="str">
        <f>Table3[[#This Row],[Origin]]&amp;Table3[[#This Row],[Destination]]</f>
        <v>AlgecirasGuayaquil</v>
      </c>
      <c r="BO19" s="10" t="str">
        <f>Table3[[#This Row],[Origin Region]]&amp;"-"&amp;Table3[[#This Row],[Destination Region]]</f>
        <v>EUR-LAM</v>
      </c>
    </row>
    <row r="20" spans="1:67" ht="16.5">
      <c r="A20" s="10" t="str">
        <f>CONCATENATE(Table3[[#This Row],[Origin Area]],Table3[[#This Row],[Origin]],Table3[[#This Row],[Destination Area]],Table3[[#This Row],[Destination]])</f>
        <v>United Kingdom and Ireland AreaSouth ShieldsMiddle America AreaVeracruz</v>
      </c>
      <c r="B20" s="10" t="s">
        <v>82</v>
      </c>
      <c r="C20" s="21" t="s">
        <v>119</v>
      </c>
      <c r="D20" s="21" t="s">
        <v>122</v>
      </c>
      <c r="E20" s="21" t="s">
        <v>123</v>
      </c>
      <c r="F20" s="21" t="s">
        <v>86</v>
      </c>
      <c r="G20" s="21" t="s">
        <v>87</v>
      </c>
      <c r="H20" s="21" t="s">
        <v>124</v>
      </c>
      <c r="I20" s="10">
        <v>4809.5</v>
      </c>
      <c r="J20" s="10">
        <v>4859.5</v>
      </c>
      <c r="K20" s="10">
        <v>110.443181818181</v>
      </c>
      <c r="L20" s="10">
        <v>8</v>
      </c>
      <c r="M20" s="10">
        <v>211.5</v>
      </c>
      <c r="N20" s="10">
        <v>0.98971087560448601</v>
      </c>
      <c r="O20" s="10">
        <v>0.5</v>
      </c>
      <c r="P20" s="10">
        <v>1</v>
      </c>
      <c r="Q20" s="10">
        <v>0.98097780397338796</v>
      </c>
      <c r="R20" s="10">
        <v>1455.5</v>
      </c>
      <c r="S20" s="10">
        <v>1461.5</v>
      </c>
      <c r="T20" s="10">
        <v>132.863636363636</v>
      </c>
      <c r="U20" s="10">
        <v>8</v>
      </c>
      <c r="V20" s="10">
        <v>211.5</v>
      </c>
      <c r="W20" s="10">
        <v>0.99589462880602098</v>
      </c>
      <c r="X20" s="10">
        <v>1154</v>
      </c>
      <c r="Y20" s="10">
        <v>1157.5</v>
      </c>
      <c r="Z20" s="10">
        <v>96.4583333333333</v>
      </c>
      <c r="AA20" s="10">
        <v>60.5</v>
      </c>
      <c r="AB20" s="10">
        <v>130.5</v>
      </c>
      <c r="AC20" s="10">
        <v>0.99697624190064704</v>
      </c>
      <c r="AD20" s="10">
        <v>1454</v>
      </c>
      <c r="AE20" s="10">
        <v>1463.5</v>
      </c>
      <c r="AF20" s="10">
        <v>112.57692307692299</v>
      </c>
      <c r="AG20" s="10">
        <v>81.5</v>
      </c>
      <c r="AH20" s="10">
        <v>141</v>
      </c>
      <c r="AI20" s="10">
        <v>0.99350871199180002</v>
      </c>
      <c r="AJ20" s="10">
        <v>746</v>
      </c>
      <c r="AK20" s="10">
        <v>777</v>
      </c>
      <c r="AL20" s="10">
        <v>97.125</v>
      </c>
      <c r="AM20" s="10">
        <v>11.5</v>
      </c>
      <c r="AN20" s="10">
        <v>145</v>
      </c>
      <c r="AO20" s="10">
        <v>0.96010296010296003</v>
      </c>
      <c r="AP20" s="10">
        <v>286.5</v>
      </c>
      <c r="AQ20" s="10">
        <v>317.5</v>
      </c>
      <c r="AR20" s="10">
        <v>79.375</v>
      </c>
      <c r="AS20" s="10">
        <v>11.5</v>
      </c>
      <c r="AT20" s="10">
        <v>145</v>
      </c>
      <c r="AU20" s="10">
        <v>0.90236220472440898</v>
      </c>
      <c r="AV20" s="10">
        <v>1368</v>
      </c>
      <c r="AW20" s="10">
        <v>1400</v>
      </c>
      <c r="AX20" s="10">
        <v>107.692307692307</v>
      </c>
      <c r="AY20" s="10">
        <v>11.5</v>
      </c>
      <c r="AZ20" s="10">
        <v>145</v>
      </c>
      <c r="BA20" s="10">
        <v>0.97714285714285698</v>
      </c>
      <c r="BB20" s="10">
        <v>4498</v>
      </c>
      <c r="BC20" s="10">
        <v>311.5</v>
      </c>
      <c r="BD20" s="10">
        <v>0</v>
      </c>
      <c r="BE20" s="10">
        <v>50</v>
      </c>
      <c r="BF20" s="10">
        <v>0.925609630620434</v>
      </c>
      <c r="BG20" s="10">
        <v>6.41012449840518E-2</v>
      </c>
      <c r="BH20" s="10">
        <v>0</v>
      </c>
      <c r="BI20" s="10">
        <v>1.02891243955139E-2</v>
      </c>
      <c r="BJ20" s="10">
        <v>2</v>
      </c>
      <c r="BK20" s="10">
        <v>1</v>
      </c>
      <c r="BL20" s="10">
        <v>44</v>
      </c>
      <c r="BM20" s="10" t="s">
        <v>125</v>
      </c>
      <c r="BN20" s="10" t="str">
        <f>Table3[[#This Row],[Origin]]&amp;Table3[[#This Row],[Destination]]</f>
        <v>South ShieldsVeracruz</v>
      </c>
      <c r="BO20" s="10" t="str">
        <f>Table3[[#This Row],[Origin Region]]&amp;"-"&amp;Table3[[#This Row],[Destination Region]]</f>
        <v>EUR-LAM</v>
      </c>
    </row>
    <row r="21" spans="1:67" ht="16.5">
      <c r="A21" s="10" t="str">
        <f>CONCATENATE(Table3[[#This Row],[Origin Area]],Table3[[#This Row],[Origin]],Table3[[#This Row],[Destination Area]],Table3[[#This Row],[Destination]])</f>
        <v>India and Bangladesh AreaHaziraEast Coast South America AreaSuape</v>
      </c>
      <c r="B21" s="10" t="s">
        <v>82</v>
      </c>
      <c r="C21" s="21" t="s">
        <v>96</v>
      </c>
      <c r="D21" s="21" t="s">
        <v>97</v>
      </c>
      <c r="E21" s="21" t="s">
        <v>126</v>
      </c>
      <c r="F21" s="21" t="s">
        <v>86</v>
      </c>
      <c r="G21" s="21" t="s">
        <v>127</v>
      </c>
      <c r="H21" s="21" t="s">
        <v>128</v>
      </c>
      <c r="I21" s="10">
        <v>3128</v>
      </c>
      <c r="J21" s="10">
        <v>3265</v>
      </c>
      <c r="K21" s="10">
        <v>79.634146341463406</v>
      </c>
      <c r="L21" s="10">
        <v>4.5</v>
      </c>
      <c r="M21" s="10">
        <v>255.5</v>
      </c>
      <c r="N21" s="10">
        <v>0.95803981623277101</v>
      </c>
      <c r="O21" s="10">
        <v>0.38888888888888801</v>
      </c>
      <c r="P21" s="10">
        <v>1</v>
      </c>
      <c r="Q21" s="10">
        <v>0.95412680382901705</v>
      </c>
      <c r="R21" s="10">
        <v>875.5</v>
      </c>
      <c r="S21" s="10">
        <v>922.5</v>
      </c>
      <c r="T21" s="10">
        <v>92.25</v>
      </c>
      <c r="U21" s="10">
        <v>4.5</v>
      </c>
      <c r="V21" s="10">
        <v>255.5</v>
      </c>
      <c r="W21" s="10">
        <v>0.94905149051490501</v>
      </c>
      <c r="X21" s="10">
        <v>1065</v>
      </c>
      <c r="Y21" s="10">
        <v>1117.5</v>
      </c>
      <c r="Z21" s="10">
        <v>101.59090909090899</v>
      </c>
      <c r="AA21" s="10">
        <v>59</v>
      </c>
      <c r="AB21" s="10">
        <v>235</v>
      </c>
      <c r="AC21" s="10">
        <v>0.95302013422818699</v>
      </c>
      <c r="AD21" s="10">
        <v>811.5</v>
      </c>
      <c r="AE21" s="10">
        <v>846.5</v>
      </c>
      <c r="AF21" s="10">
        <v>65.115384615384599</v>
      </c>
      <c r="AG21" s="10">
        <v>42</v>
      </c>
      <c r="AH21" s="10">
        <v>107</v>
      </c>
      <c r="AI21" s="10">
        <v>0.95865327820437096</v>
      </c>
      <c r="AJ21" s="10">
        <v>376</v>
      </c>
      <c r="AK21" s="10">
        <v>378.5</v>
      </c>
      <c r="AL21" s="10">
        <v>54.071428571428498</v>
      </c>
      <c r="AM21" s="10">
        <v>19.5</v>
      </c>
      <c r="AN21" s="10">
        <v>88</v>
      </c>
      <c r="AO21" s="10">
        <v>0.99339498018493999</v>
      </c>
      <c r="AP21" s="10">
        <v>156</v>
      </c>
      <c r="AQ21" s="10">
        <v>158.5</v>
      </c>
      <c r="AR21" s="10">
        <v>52.8333333333333</v>
      </c>
      <c r="AS21" s="10">
        <v>19.5</v>
      </c>
      <c r="AT21" s="10">
        <v>88</v>
      </c>
      <c r="AU21" s="10">
        <v>0.98422712933753898</v>
      </c>
      <c r="AV21" s="10">
        <v>635</v>
      </c>
      <c r="AW21" s="10">
        <v>639</v>
      </c>
      <c r="AX21" s="10">
        <v>53.25</v>
      </c>
      <c r="AY21" s="10">
        <v>19.5</v>
      </c>
      <c r="AZ21" s="10">
        <v>88</v>
      </c>
      <c r="BA21" s="10">
        <v>0.99374021909233101</v>
      </c>
      <c r="BB21" s="10">
        <v>2906</v>
      </c>
      <c r="BC21" s="10">
        <v>222</v>
      </c>
      <c r="BD21" s="10">
        <v>5.5</v>
      </c>
      <c r="BE21" s="10">
        <v>131.5</v>
      </c>
      <c r="BF21" s="10">
        <v>0.89004594180704399</v>
      </c>
      <c r="BG21" s="10">
        <v>6.7993874425727394E-2</v>
      </c>
      <c r="BH21" s="10">
        <v>1.68453292496171E-3</v>
      </c>
      <c r="BI21" s="10">
        <v>4.0275650842266399E-2</v>
      </c>
      <c r="BJ21" s="10">
        <v>6</v>
      </c>
      <c r="BK21" s="10">
        <v>2</v>
      </c>
      <c r="BL21" s="10">
        <v>41</v>
      </c>
      <c r="BM21" s="10" t="s">
        <v>129</v>
      </c>
      <c r="BN21" s="10" t="str">
        <f>Table3[[#This Row],[Origin]]&amp;Table3[[#This Row],[Destination]]</f>
        <v>HaziraSuape</v>
      </c>
      <c r="BO21" s="10" t="str">
        <f>Table3[[#This Row],[Origin Region]]&amp;"-"&amp;Table3[[#This Row],[Destination Region]]</f>
        <v>WCA-LAM</v>
      </c>
    </row>
    <row r="22" spans="1:67" ht="16.5">
      <c r="A22" s="10" t="str">
        <f>CONCATENATE(Table3[[#This Row],[Origin Area]],Table3[[#This Row],[Origin]],Table3[[#This Row],[Destination Area]],Table3[[#This Row],[Destination]])</f>
        <v>East Coast South America AreaSantosPakistan AreaPort Qasim</v>
      </c>
      <c r="B22" s="10" t="s">
        <v>82</v>
      </c>
      <c r="C22" s="21" t="s">
        <v>86</v>
      </c>
      <c r="D22" s="21" t="s">
        <v>127</v>
      </c>
      <c r="E22" s="21" t="s">
        <v>130</v>
      </c>
      <c r="F22" s="21" t="s">
        <v>96</v>
      </c>
      <c r="G22" s="21" t="s">
        <v>131</v>
      </c>
      <c r="H22" s="21" t="s">
        <v>132</v>
      </c>
      <c r="I22" s="10">
        <v>6741</v>
      </c>
      <c r="J22" s="10">
        <v>6775.5</v>
      </c>
      <c r="K22" s="10">
        <v>147.29347826086899</v>
      </c>
      <c r="L22" s="10">
        <v>19.5</v>
      </c>
      <c r="M22" s="10">
        <v>259</v>
      </c>
      <c r="N22" s="10">
        <v>0.99490812486163305</v>
      </c>
      <c r="O22" s="10">
        <v>0.74137931034482696</v>
      </c>
      <c r="P22" s="10">
        <v>1</v>
      </c>
      <c r="Q22" s="10">
        <v>0.99227024967347699</v>
      </c>
      <c r="R22" s="10">
        <v>1211</v>
      </c>
      <c r="S22" s="10">
        <v>1237</v>
      </c>
      <c r="T22" s="10">
        <v>103.083333333333</v>
      </c>
      <c r="U22" s="10">
        <v>19.5</v>
      </c>
      <c r="V22" s="10">
        <v>161</v>
      </c>
      <c r="W22" s="10">
        <v>0.97898140662894095</v>
      </c>
      <c r="X22" s="10">
        <v>1453.5</v>
      </c>
      <c r="Y22" s="10">
        <v>1455.5</v>
      </c>
      <c r="Z22" s="10">
        <v>111.961538461538</v>
      </c>
      <c r="AA22" s="10">
        <v>61</v>
      </c>
      <c r="AB22" s="10">
        <v>194.5</v>
      </c>
      <c r="AC22" s="10">
        <v>0.99862590175197496</v>
      </c>
      <c r="AD22" s="10">
        <v>2612.5</v>
      </c>
      <c r="AE22" s="10">
        <v>2617.5</v>
      </c>
      <c r="AF22" s="10">
        <v>201.34615384615299</v>
      </c>
      <c r="AG22" s="10">
        <v>129.5</v>
      </c>
      <c r="AH22" s="10">
        <v>259</v>
      </c>
      <c r="AI22" s="10">
        <v>0.99808978032473705</v>
      </c>
      <c r="AJ22" s="10">
        <v>1464</v>
      </c>
      <c r="AK22" s="10">
        <v>1465.5</v>
      </c>
      <c r="AL22" s="10">
        <v>183.1875</v>
      </c>
      <c r="AM22" s="10">
        <v>65</v>
      </c>
      <c r="AN22" s="10">
        <v>227</v>
      </c>
      <c r="AO22" s="10">
        <v>0.99897645854657102</v>
      </c>
      <c r="AP22" s="10">
        <v>603</v>
      </c>
      <c r="AQ22" s="10">
        <v>604.5</v>
      </c>
      <c r="AR22" s="10">
        <v>151.125</v>
      </c>
      <c r="AS22" s="10">
        <v>65</v>
      </c>
      <c r="AT22" s="10">
        <v>191.5</v>
      </c>
      <c r="AU22" s="10">
        <v>0.99751861042183598</v>
      </c>
      <c r="AV22" s="10">
        <v>2516</v>
      </c>
      <c r="AW22" s="10">
        <v>2520.5</v>
      </c>
      <c r="AX22" s="10">
        <v>193.88461538461499</v>
      </c>
      <c r="AY22" s="10">
        <v>65</v>
      </c>
      <c r="AZ22" s="10">
        <v>255</v>
      </c>
      <c r="BA22" s="10">
        <v>0.99821463995239001</v>
      </c>
      <c r="BB22" s="10">
        <v>6322</v>
      </c>
      <c r="BC22" s="10">
        <v>419</v>
      </c>
      <c r="BD22" s="10">
        <v>0</v>
      </c>
      <c r="BE22" s="10">
        <v>34.5</v>
      </c>
      <c r="BF22" s="10">
        <v>0.93306767028263604</v>
      </c>
      <c r="BG22" s="10">
        <v>6.1840454578997797E-2</v>
      </c>
      <c r="BH22" s="10">
        <v>0</v>
      </c>
      <c r="BI22" s="10">
        <v>5.0918751383661701E-3</v>
      </c>
      <c r="BJ22" s="10">
        <v>1</v>
      </c>
      <c r="BK22" s="10">
        <v>3</v>
      </c>
      <c r="BL22" s="10">
        <v>46</v>
      </c>
      <c r="BM22" s="10">
        <v>202013</v>
      </c>
      <c r="BN22" s="10" t="str">
        <f>Table3[[#This Row],[Origin]]&amp;Table3[[#This Row],[Destination]]</f>
        <v>SantosPort Qasim</v>
      </c>
      <c r="BO22" s="10" t="str">
        <f>Table3[[#This Row],[Origin Region]]&amp;"-"&amp;Table3[[#This Row],[Destination Region]]</f>
        <v>LAM-WCA</v>
      </c>
    </row>
    <row r="23" spans="1:67" ht="16.5">
      <c r="A23" s="10" t="str">
        <f>CONCATENATE(Table3[[#This Row],[Origin Area]],Table3[[#This Row],[Origin]],Table3[[#This Row],[Destination Area]],Table3[[#This Row],[Destination]])</f>
        <v>East Coast South America AreaParanaguaEastern Mediterranean AreaIzmit Korfezi</v>
      </c>
      <c r="B23" s="10" t="s">
        <v>82</v>
      </c>
      <c r="C23" s="21" t="s">
        <v>86</v>
      </c>
      <c r="D23" s="21" t="s">
        <v>127</v>
      </c>
      <c r="E23" s="24" t="s">
        <v>133</v>
      </c>
      <c r="F23" s="24" t="s">
        <v>119</v>
      </c>
      <c r="G23" s="24" t="s">
        <v>134</v>
      </c>
      <c r="H23" s="24" t="s">
        <v>135</v>
      </c>
      <c r="I23" s="10">
        <v>550</v>
      </c>
      <c r="J23" s="10">
        <v>580</v>
      </c>
      <c r="K23" s="10">
        <v>13.4883720930232</v>
      </c>
      <c r="L23" s="10">
        <v>0.5</v>
      </c>
      <c r="M23" s="10">
        <v>42</v>
      </c>
      <c r="N23" s="10">
        <v>0.94827586206896497</v>
      </c>
      <c r="O23" s="10">
        <v>0</v>
      </c>
      <c r="P23" s="10">
        <v>1</v>
      </c>
      <c r="Q23" s="10">
        <v>0.93017970401691297</v>
      </c>
      <c r="R23" s="10">
        <v>168.5</v>
      </c>
      <c r="S23" s="10">
        <v>169</v>
      </c>
      <c r="T23" s="10">
        <v>14.0833333333333</v>
      </c>
      <c r="U23" s="10">
        <v>0.5</v>
      </c>
      <c r="V23" s="10">
        <v>25.5</v>
      </c>
      <c r="W23" s="10">
        <v>0.99704142011834296</v>
      </c>
      <c r="X23" s="10">
        <v>79</v>
      </c>
      <c r="Y23" s="10">
        <v>102</v>
      </c>
      <c r="Z23" s="10">
        <v>10.199999999999999</v>
      </c>
      <c r="AA23" s="10">
        <v>1</v>
      </c>
      <c r="AB23" s="10">
        <v>24</v>
      </c>
      <c r="AC23" s="10">
        <v>0.77450980392156799</v>
      </c>
      <c r="AD23" s="10">
        <v>200</v>
      </c>
      <c r="AE23" s="10">
        <v>206.5</v>
      </c>
      <c r="AF23" s="10">
        <v>15.8846153846153</v>
      </c>
      <c r="AG23" s="10">
        <v>2.5</v>
      </c>
      <c r="AH23" s="10">
        <v>42</v>
      </c>
      <c r="AI23" s="10">
        <v>0.96852300242130696</v>
      </c>
      <c r="AJ23" s="10">
        <v>102.5</v>
      </c>
      <c r="AK23" s="10">
        <v>102.5</v>
      </c>
      <c r="AL23" s="10">
        <v>12.8125</v>
      </c>
      <c r="AM23" s="10">
        <v>7</v>
      </c>
      <c r="AN23" s="10">
        <v>18</v>
      </c>
      <c r="AO23" s="10">
        <v>1</v>
      </c>
      <c r="AP23" s="10">
        <v>48.5</v>
      </c>
      <c r="AQ23" s="10">
        <v>48.5</v>
      </c>
      <c r="AR23" s="10">
        <v>12.125</v>
      </c>
      <c r="AS23" s="10">
        <v>7</v>
      </c>
      <c r="AT23" s="10">
        <v>18</v>
      </c>
      <c r="AU23" s="10">
        <v>1</v>
      </c>
      <c r="AV23" s="10">
        <v>182</v>
      </c>
      <c r="AW23" s="10">
        <v>182</v>
      </c>
      <c r="AX23" s="10">
        <v>14</v>
      </c>
      <c r="AY23" s="10">
        <v>7</v>
      </c>
      <c r="AZ23" s="10">
        <v>19.5</v>
      </c>
      <c r="BA23" s="10">
        <v>1</v>
      </c>
      <c r="BB23" s="10">
        <v>506.5</v>
      </c>
      <c r="BC23" s="10">
        <v>43.5</v>
      </c>
      <c r="BD23" s="10">
        <v>0</v>
      </c>
      <c r="BE23" s="10">
        <v>30</v>
      </c>
      <c r="BF23" s="10">
        <v>0.87327586206896501</v>
      </c>
      <c r="BG23" s="10">
        <v>7.4999999999999997E-2</v>
      </c>
      <c r="BH23" s="10">
        <v>0</v>
      </c>
      <c r="BI23" s="10">
        <v>5.1724137931034399E-2</v>
      </c>
      <c r="BJ23" s="10">
        <v>4</v>
      </c>
      <c r="BK23" s="10">
        <v>1</v>
      </c>
      <c r="BL23" s="10">
        <v>43</v>
      </c>
      <c r="BM23" s="10" t="s">
        <v>136</v>
      </c>
      <c r="BN23" s="10" t="str">
        <f>Table3[[#This Row],[Origin]]&amp;Table3[[#This Row],[Destination]]</f>
        <v>ParanaguaIzmit Korfezi</v>
      </c>
      <c r="BO23" s="10" t="str">
        <f>Table3[[#This Row],[Origin Region]]&amp;"-"&amp;Table3[[#This Row],[Destination Region]]</f>
        <v>LAM-EUR</v>
      </c>
    </row>
    <row r="24" spans="1:67" ht="16.5">
      <c r="A24" s="10" t="str">
        <f>CONCATENATE(Table3[[#This Row],[Origin Area]],Table3[[#This Row],[Origin]],Table3[[#This Row],[Destination Area]],Table3[[#This Row],[Destination]])</f>
        <v>East Coast South America AreaRio GrandeSouth West Europe AreaLisbon</v>
      </c>
      <c r="B24" s="10" t="s">
        <v>82</v>
      </c>
      <c r="C24" s="23" t="s">
        <v>86</v>
      </c>
      <c r="D24" s="23" t="s">
        <v>127</v>
      </c>
      <c r="E24" s="24" t="s">
        <v>137</v>
      </c>
      <c r="F24" s="24" t="s">
        <v>119</v>
      </c>
      <c r="G24" s="24" t="s">
        <v>120</v>
      </c>
      <c r="H24" s="24" t="s">
        <v>138</v>
      </c>
      <c r="I24" s="10">
        <v>7496.5</v>
      </c>
      <c r="J24" s="10">
        <v>7724</v>
      </c>
      <c r="K24" s="10">
        <v>164.34042553191401</v>
      </c>
      <c r="L24" s="10">
        <v>7</v>
      </c>
      <c r="M24" s="10">
        <v>292</v>
      </c>
      <c r="N24" s="10">
        <v>0.97054634904194703</v>
      </c>
      <c r="O24" s="10">
        <v>0.52</v>
      </c>
      <c r="P24" s="10">
        <v>1</v>
      </c>
      <c r="Q24" s="10">
        <v>0.95413997457189004</v>
      </c>
      <c r="R24" s="10">
        <v>1578</v>
      </c>
      <c r="S24" s="10">
        <v>1648.5</v>
      </c>
      <c r="T24" s="10">
        <v>126.80769230769199</v>
      </c>
      <c r="U24" s="10">
        <v>7</v>
      </c>
      <c r="V24" s="10">
        <v>201.5</v>
      </c>
      <c r="W24" s="10">
        <v>0.95723384895359398</v>
      </c>
      <c r="X24" s="10">
        <v>2018.5</v>
      </c>
      <c r="Y24" s="10">
        <v>2124</v>
      </c>
      <c r="Z24" s="10">
        <v>163.38461538461499</v>
      </c>
      <c r="AA24" s="10">
        <v>52.5</v>
      </c>
      <c r="AB24" s="10">
        <v>258</v>
      </c>
      <c r="AC24" s="10">
        <v>0.95032956685499004</v>
      </c>
      <c r="AD24" s="10">
        <v>2715</v>
      </c>
      <c r="AE24" s="10">
        <v>2757.5</v>
      </c>
      <c r="AF24" s="10">
        <v>212.11538461538399</v>
      </c>
      <c r="AG24" s="10">
        <v>149.5</v>
      </c>
      <c r="AH24" s="10">
        <v>292</v>
      </c>
      <c r="AI24" s="10">
        <v>0.98458748866727097</v>
      </c>
      <c r="AJ24" s="10">
        <v>1185</v>
      </c>
      <c r="AK24" s="10">
        <v>1194</v>
      </c>
      <c r="AL24" s="10">
        <v>149.25</v>
      </c>
      <c r="AM24" s="10">
        <v>84.5</v>
      </c>
      <c r="AN24" s="10">
        <v>197</v>
      </c>
      <c r="AO24" s="10">
        <v>0.99246231155778897</v>
      </c>
      <c r="AP24" s="10">
        <v>583.5</v>
      </c>
      <c r="AQ24" s="10">
        <v>583.5</v>
      </c>
      <c r="AR24" s="10">
        <v>145.875</v>
      </c>
      <c r="AS24" s="10">
        <v>84.5</v>
      </c>
      <c r="AT24" s="10">
        <v>197</v>
      </c>
      <c r="AU24" s="10">
        <v>1</v>
      </c>
      <c r="AV24" s="10">
        <v>2187.5</v>
      </c>
      <c r="AW24" s="10">
        <v>2198</v>
      </c>
      <c r="AX24" s="10">
        <v>169.07692307692301</v>
      </c>
      <c r="AY24" s="10">
        <v>84.5</v>
      </c>
      <c r="AZ24" s="10">
        <v>257.5</v>
      </c>
      <c r="BA24" s="10">
        <v>0.99522292993630501</v>
      </c>
      <c r="BB24" s="10">
        <v>7151</v>
      </c>
      <c r="BC24" s="10">
        <v>345.5</v>
      </c>
      <c r="BD24" s="10">
        <v>47.5</v>
      </c>
      <c r="BE24" s="10">
        <v>180</v>
      </c>
      <c r="BF24" s="10">
        <v>0.92581563956499202</v>
      </c>
      <c r="BG24" s="10">
        <v>4.47307094769549E-2</v>
      </c>
      <c r="BH24" s="10">
        <v>6.1496633868461902E-3</v>
      </c>
      <c r="BI24" s="10">
        <v>2.3303987571206601E-2</v>
      </c>
      <c r="BJ24" s="10">
        <v>12</v>
      </c>
      <c r="BK24" s="10">
        <v>13</v>
      </c>
      <c r="BL24" s="10">
        <v>47</v>
      </c>
      <c r="BM24" s="10" t="s">
        <v>139</v>
      </c>
      <c r="BN24" s="10" t="str">
        <f>Table3[[#This Row],[Origin]]&amp;Table3[[#This Row],[Destination]]</f>
        <v>Rio GrandeLisbon</v>
      </c>
      <c r="BO24" s="10" t="str">
        <f>Table3[[#This Row],[Origin Region]]&amp;"-"&amp;Table3[[#This Row],[Destination Region]]</f>
        <v>LAM-EUR</v>
      </c>
    </row>
    <row r="25" spans="1:67" ht="16.5">
      <c r="A25" s="10" t="str">
        <f>CONCATENATE(Table3[[#This Row],[Origin Area]],Table3[[#This Row],[Origin]],Table3[[#This Row],[Destination Area]],Table3[[#This Row],[Destination]])</f>
        <v>East Coast South America AreaItaguai SepetibaSouth West Europe AreaLisbon</v>
      </c>
      <c r="B25" s="10" t="s">
        <v>82</v>
      </c>
      <c r="C25" s="23" t="s">
        <v>86</v>
      </c>
      <c r="D25" s="23" t="s">
        <v>127</v>
      </c>
      <c r="E25" s="24" t="s">
        <v>140</v>
      </c>
      <c r="F25" s="24" t="s">
        <v>119</v>
      </c>
      <c r="G25" s="24" t="s">
        <v>120</v>
      </c>
      <c r="H25" s="24" t="s">
        <v>138</v>
      </c>
      <c r="I25" s="10">
        <v>11</v>
      </c>
      <c r="J25" s="10">
        <v>11</v>
      </c>
      <c r="K25" s="10">
        <v>2.75</v>
      </c>
      <c r="L25" s="10">
        <v>1</v>
      </c>
      <c r="M25" s="10">
        <v>8</v>
      </c>
      <c r="N25" s="10">
        <v>1</v>
      </c>
      <c r="O25" s="10">
        <v>1</v>
      </c>
      <c r="P25" s="10">
        <v>1</v>
      </c>
      <c r="Q25" s="10">
        <v>1</v>
      </c>
      <c r="R25" s="10">
        <v>8</v>
      </c>
      <c r="S25" s="10">
        <v>8</v>
      </c>
      <c r="T25" s="10">
        <v>8</v>
      </c>
      <c r="U25" s="10">
        <v>8</v>
      </c>
      <c r="V25" s="10">
        <v>8</v>
      </c>
      <c r="W25" s="10">
        <v>1</v>
      </c>
      <c r="X25" s="10">
        <v>1</v>
      </c>
      <c r="Y25" s="10">
        <v>1</v>
      </c>
      <c r="Z25" s="10">
        <v>1</v>
      </c>
      <c r="AA25" s="10">
        <v>1</v>
      </c>
      <c r="AB25" s="10">
        <v>1</v>
      </c>
      <c r="AC25" s="10">
        <v>1</v>
      </c>
      <c r="AD25" s="10">
        <v>0</v>
      </c>
      <c r="AE25" s="10">
        <v>0</v>
      </c>
      <c r="AF25" s="10">
        <v>0</v>
      </c>
      <c r="AG25" s="10">
        <v>0</v>
      </c>
      <c r="AH25" s="10">
        <v>0</v>
      </c>
      <c r="AI25" s="10">
        <v>0</v>
      </c>
      <c r="AJ25" s="10">
        <v>2</v>
      </c>
      <c r="AK25" s="10">
        <v>2</v>
      </c>
      <c r="AL25" s="10">
        <v>1</v>
      </c>
      <c r="AM25" s="10">
        <v>1</v>
      </c>
      <c r="AN25" s="10">
        <v>1</v>
      </c>
      <c r="AO25" s="10">
        <v>1</v>
      </c>
      <c r="AP25" s="10">
        <v>2</v>
      </c>
      <c r="AQ25" s="10">
        <v>2</v>
      </c>
      <c r="AR25" s="10">
        <v>1</v>
      </c>
      <c r="AS25" s="10">
        <v>1</v>
      </c>
      <c r="AT25" s="10">
        <v>1</v>
      </c>
      <c r="AU25" s="10">
        <v>1</v>
      </c>
      <c r="AV25" s="10">
        <v>2</v>
      </c>
      <c r="AW25" s="10">
        <v>2</v>
      </c>
      <c r="AX25" s="10">
        <v>1</v>
      </c>
      <c r="AY25" s="10">
        <v>1</v>
      </c>
      <c r="AZ25" s="10">
        <v>1</v>
      </c>
      <c r="BA25" s="10">
        <v>1</v>
      </c>
      <c r="BB25" s="10">
        <v>9</v>
      </c>
      <c r="BC25" s="10">
        <v>2</v>
      </c>
      <c r="BD25" s="10">
        <v>0</v>
      </c>
      <c r="BE25" s="10">
        <v>0</v>
      </c>
      <c r="BF25" s="10">
        <v>0.81818181818181801</v>
      </c>
      <c r="BG25" s="10">
        <v>0.18181818181818099</v>
      </c>
      <c r="BH25" s="10">
        <v>0</v>
      </c>
      <c r="BI25" s="10">
        <v>0</v>
      </c>
      <c r="BJ25" s="10">
        <v>0</v>
      </c>
      <c r="BK25" s="10">
        <v>0</v>
      </c>
      <c r="BL25" s="10">
        <v>4</v>
      </c>
      <c r="BM25" s="10">
        <v>0</v>
      </c>
      <c r="BN25" s="10" t="str">
        <f>Table3[[#This Row],[Origin]]&amp;Table3[[#This Row],[Destination]]</f>
        <v>Itaguai SepetibaLisbon</v>
      </c>
      <c r="BO25" s="10" t="str">
        <f>Table3[[#This Row],[Origin Region]]&amp;"-"&amp;Table3[[#This Row],[Destination Region]]</f>
        <v>LAM-EUR</v>
      </c>
    </row>
    <row r="26" spans="1:67" ht="16.5">
      <c r="A26" s="10" t="str">
        <f>CONCATENATE(Table3[[#This Row],[Origin Area]],Table3[[#This Row],[Origin]],Table3[[#This Row],[Destination Area]],Table3[[#This Row],[Destination]])</f>
        <v>East Coast South America AreaSantosSouth West Europe AreaAlgeciras</v>
      </c>
      <c r="B26" s="10" t="s">
        <v>82</v>
      </c>
      <c r="C26" s="21" t="s">
        <v>86</v>
      </c>
      <c r="D26" s="21" t="s">
        <v>127</v>
      </c>
      <c r="E26" s="24" t="s">
        <v>130</v>
      </c>
      <c r="F26" s="24" t="s">
        <v>119</v>
      </c>
      <c r="G26" s="24" t="s">
        <v>120</v>
      </c>
      <c r="H26" s="24" t="s">
        <v>14</v>
      </c>
      <c r="I26" s="10">
        <v>3521</v>
      </c>
      <c r="J26" s="10">
        <v>3596.5</v>
      </c>
      <c r="K26" s="10">
        <v>76.521276595744595</v>
      </c>
      <c r="L26" s="10">
        <v>1</v>
      </c>
      <c r="M26" s="10">
        <v>129.5</v>
      </c>
      <c r="N26" s="10">
        <v>0.97900736827471102</v>
      </c>
      <c r="O26" s="10">
        <v>0.5</v>
      </c>
      <c r="P26" s="10">
        <v>1</v>
      </c>
      <c r="Q26" s="10">
        <v>0.96729730898105803</v>
      </c>
      <c r="R26" s="10">
        <v>738.5</v>
      </c>
      <c r="S26" s="10">
        <v>749.5</v>
      </c>
      <c r="T26" s="10">
        <v>57.653846153846096</v>
      </c>
      <c r="U26" s="10">
        <v>2</v>
      </c>
      <c r="V26" s="10">
        <v>103</v>
      </c>
      <c r="W26" s="10">
        <v>0.98532354903268804</v>
      </c>
      <c r="X26" s="10">
        <v>755</v>
      </c>
      <c r="Y26" s="10">
        <v>796</v>
      </c>
      <c r="Z26" s="10">
        <v>61.230769230769198</v>
      </c>
      <c r="AA26" s="10">
        <v>1</v>
      </c>
      <c r="AB26" s="10">
        <v>87</v>
      </c>
      <c r="AC26" s="10">
        <v>0.94849246231155704</v>
      </c>
      <c r="AD26" s="10">
        <v>1206.5</v>
      </c>
      <c r="AE26" s="10">
        <v>1220</v>
      </c>
      <c r="AF26" s="10">
        <v>93.846153846153797</v>
      </c>
      <c r="AG26" s="10">
        <v>51.5</v>
      </c>
      <c r="AH26" s="10">
        <v>126.5</v>
      </c>
      <c r="AI26" s="10">
        <v>0.988934426229508</v>
      </c>
      <c r="AJ26" s="10">
        <v>821</v>
      </c>
      <c r="AK26" s="10">
        <v>831</v>
      </c>
      <c r="AL26" s="10">
        <v>103.875</v>
      </c>
      <c r="AM26" s="10">
        <v>8.5</v>
      </c>
      <c r="AN26" s="10">
        <v>129.5</v>
      </c>
      <c r="AO26" s="10">
        <v>0.98796630565583599</v>
      </c>
      <c r="AP26" s="10">
        <v>334</v>
      </c>
      <c r="AQ26" s="10">
        <v>334</v>
      </c>
      <c r="AR26" s="10">
        <v>83.5</v>
      </c>
      <c r="AS26" s="10">
        <v>8.5</v>
      </c>
      <c r="AT26" s="10">
        <v>128</v>
      </c>
      <c r="AU26" s="10">
        <v>1</v>
      </c>
      <c r="AV26" s="10">
        <v>1396</v>
      </c>
      <c r="AW26" s="10">
        <v>1412</v>
      </c>
      <c r="AX26" s="10">
        <v>108.615384615384</v>
      </c>
      <c r="AY26" s="10">
        <v>8.5</v>
      </c>
      <c r="AZ26" s="10">
        <v>129.5</v>
      </c>
      <c r="BA26" s="10">
        <v>0.988668555240793</v>
      </c>
      <c r="BB26" s="10">
        <v>3355</v>
      </c>
      <c r="BC26" s="10">
        <v>166</v>
      </c>
      <c r="BD26" s="10">
        <v>0</v>
      </c>
      <c r="BE26" s="10">
        <v>75.5</v>
      </c>
      <c r="BF26" s="10">
        <v>0.93285138328930906</v>
      </c>
      <c r="BG26" s="10">
        <v>4.6155984985402403E-2</v>
      </c>
      <c r="BH26" s="10">
        <v>0</v>
      </c>
      <c r="BI26" s="10">
        <v>2.09926317252884E-2</v>
      </c>
      <c r="BJ26" s="10">
        <v>7</v>
      </c>
      <c r="BK26" s="10">
        <v>5</v>
      </c>
      <c r="BL26" s="10">
        <v>47</v>
      </c>
      <c r="BM26" s="10" t="s">
        <v>141</v>
      </c>
      <c r="BN26" s="10" t="str">
        <f>Table3[[#This Row],[Origin]]&amp;Table3[[#This Row],[Destination]]</f>
        <v>SantosAlgeciras</v>
      </c>
      <c r="BO26" s="10" t="str">
        <f>Table3[[#This Row],[Origin Region]]&amp;"-"&amp;Table3[[#This Row],[Destination Region]]</f>
        <v>LAM-EUR</v>
      </c>
    </row>
    <row r="27" spans="1:67" ht="16.5">
      <c r="A27" s="10" t="str">
        <f>CONCATENATE(Table3[[#This Row],[Origin Area]],Table3[[#This Row],[Origin]],Table3[[#This Row],[Destination Area]],Table3[[#This Row],[Destination]])</f>
        <v>East Coast South America AreaRio GrandeUnited Arab Emirates AreaJebel Ali</v>
      </c>
      <c r="B27" s="10" t="s">
        <v>82</v>
      </c>
      <c r="C27" s="23" t="s">
        <v>86</v>
      </c>
      <c r="D27" s="23" t="s">
        <v>127</v>
      </c>
      <c r="E27" s="24" t="s">
        <v>137</v>
      </c>
      <c r="F27" s="24" t="s">
        <v>96</v>
      </c>
      <c r="G27" s="24" t="s">
        <v>111</v>
      </c>
      <c r="H27" s="24" t="s">
        <v>142</v>
      </c>
      <c r="I27" s="10">
        <v>2179</v>
      </c>
      <c r="J27" s="10">
        <v>2256.5</v>
      </c>
      <c r="K27" s="10">
        <v>52.476744186046503</v>
      </c>
      <c r="L27" s="10">
        <v>1</v>
      </c>
      <c r="M27" s="10">
        <v>134.5</v>
      </c>
      <c r="N27" s="10">
        <v>0.96565477509417197</v>
      </c>
      <c r="O27" s="10">
        <v>0.54444444444444395</v>
      </c>
      <c r="P27" s="10">
        <v>1</v>
      </c>
      <c r="Q27" s="10">
        <v>0.96709408322180002</v>
      </c>
      <c r="R27" s="10">
        <v>600</v>
      </c>
      <c r="S27" s="10">
        <v>600</v>
      </c>
      <c r="T27" s="10">
        <v>54.545454545454497</v>
      </c>
      <c r="U27" s="10">
        <v>15</v>
      </c>
      <c r="V27" s="10">
        <v>134.5</v>
      </c>
      <c r="W27" s="10">
        <v>1</v>
      </c>
      <c r="X27" s="10">
        <v>552</v>
      </c>
      <c r="Y27" s="10">
        <v>608.5</v>
      </c>
      <c r="Z27" s="10">
        <v>55.318181818181799</v>
      </c>
      <c r="AA27" s="10">
        <v>27.5</v>
      </c>
      <c r="AB27" s="10">
        <v>128</v>
      </c>
      <c r="AC27" s="10">
        <v>0.90714872637633504</v>
      </c>
      <c r="AD27" s="10">
        <v>690.5</v>
      </c>
      <c r="AE27" s="10">
        <v>710.5</v>
      </c>
      <c r="AF27" s="10">
        <v>54.653846153846096</v>
      </c>
      <c r="AG27" s="10">
        <v>25.5</v>
      </c>
      <c r="AH27" s="10">
        <v>89</v>
      </c>
      <c r="AI27" s="10">
        <v>0.97185080928923295</v>
      </c>
      <c r="AJ27" s="10">
        <v>336.5</v>
      </c>
      <c r="AK27" s="10">
        <v>337.5</v>
      </c>
      <c r="AL27" s="10">
        <v>42.1875</v>
      </c>
      <c r="AM27" s="10">
        <v>1</v>
      </c>
      <c r="AN27" s="10">
        <v>64</v>
      </c>
      <c r="AO27" s="10">
        <v>0.99703703703703705</v>
      </c>
      <c r="AP27" s="10">
        <v>141</v>
      </c>
      <c r="AQ27" s="10">
        <v>141</v>
      </c>
      <c r="AR27" s="10">
        <v>35.25</v>
      </c>
      <c r="AS27" s="10">
        <v>1</v>
      </c>
      <c r="AT27" s="10">
        <v>64</v>
      </c>
      <c r="AU27" s="10">
        <v>1</v>
      </c>
      <c r="AV27" s="10">
        <v>611.5</v>
      </c>
      <c r="AW27" s="10">
        <v>620</v>
      </c>
      <c r="AX27" s="10">
        <v>47.692307692307601</v>
      </c>
      <c r="AY27" s="10">
        <v>1</v>
      </c>
      <c r="AZ27" s="10">
        <v>77</v>
      </c>
      <c r="BA27" s="10">
        <v>0.98629032258064497</v>
      </c>
      <c r="BB27" s="10">
        <v>2086.5</v>
      </c>
      <c r="BC27" s="10">
        <v>92.5</v>
      </c>
      <c r="BD27" s="10">
        <v>0</v>
      </c>
      <c r="BE27" s="10">
        <v>77.5</v>
      </c>
      <c r="BF27" s="10">
        <v>0.92466208730334598</v>
      </c>
      <c r="BG27" s="10">
        <v>4.0992687790826501E-2</v>
      </c>
      <c r="BH27" s="10">
        <v>0</v>
      </c>
      <c r="BI27" s="10">
        <v>3.4345224905827601E-2</v>
      </c>
      <c r="BJ27" s="10">
        <v>7</v>
      </c>
      <c r="BK27" s="10">
        <v>5</v>
      </c>
      <c r="BL27" s="10">
        <v>43</v>
      </c>
      <c r="BM27" s="10" t="s">
        <v>143</v>
      </c>
      <c r="BN27" s="10" t="str">
        <f>Table3[[#This Row],[Origin]]&amp;Table3[[#This Row],[Destination]]</f>
        <v>Rio GrandeJebel Ali</v>
      </c>
      <c r="BO27" s="10" t="str">
        <f>Table3[[#This Row],[Origin Region]]&amp;"-"&amp;Table3[[#This Row],[Destination Region]]</f>
        <v>LAM-WCA</v>
      </c>
    </row>
    <row r="28" spans="1:67" ht="16.5">
      <c r="A28" s="10" t="str">
        <f>CONCATENATE(Table3[[#This Row],[Origin Area]],Table3[[#This Row],[Origin]],Table3[[#This Row],[Destination Area]],Table3[[#This Row],[Destination]])</f>
        <v>East Coast South America AreaSantosSaudi Arabia AreaAden</v>
      </c>
      <c r="B28" s="10" t="s">
        <v>82</v>
      </c>
      <c r="C28" s="23" t="s">
        <v>86</v>
      </c>
      <c r="D28" s="23" t="s">
        <v>127</v>
      </c>
      <c r="E28" s="24" t="s">
        <v>130</v>
      </c>
      <c r="F28" s="24" t="s">
        <v>96</v>
      </c>
      <c r="G28" s="24" t="s">
        <v>114</v>
      </c>
      <c r="H28" s="24" t="s">
        <v>144</v>
      </c>
      <c r="I28" s="10">
        <v>2446</v>
      </c>
      <c r="J28" s="10">
        <v>2489</v>
      </c>
      <c r="K28" s="10">
        <v>55.311111111111103</v>
      </c>
      <c r="L28" s="10">
        <v>1</v>
      </c>
      <c r="M28" s="10">
        <v>149</v>
      </c>
      <c r="N28" s="10">
        <v>0.98272398553635998</v>
      </c>
      <c r="O28" s="10">
        <v>0.4</v>
      </c>
      <c r="P28" s="10">
        <v>1</v>
      </c>
      <c r="Q28" s="10">
        <v>0.95838590098772403</v>
      </c>
      <c r="R28" s="10">
        <v>390</v>
      </c>
      <c r="S28" s="10">
        <v>393</v>
      </c>
      <c r="T28" s="10">
        <v>35.727272727272698</v>
      </c>
      <c r="U28" s="10">
        <v>1</v>
      </c>
      <c r="V28" s="10">
        <v>65</v>
      </c>
      <c r="W28" s="10">
        <v>0.99236641221374</v>
      </c>
      <c r="X28" s="10">
        <v>219</v>
      </c>
      <c r="Y28" s="10">
        <v>247.5</v>
      </c>
      <c r="Z28" s="10">
        <v>19.038461538461501</v>
      </c>
      <c r="AA28" s="10">
        <v>3</v>
      </c>
      <c r="AB28" s="10">
        <v>51</v>
      </c>
      <c r="AC28" s="10">
        <v>0.884848484848484</v>
      </c>
      <c r="AD28" s="10">
        <v>900</v>
      </c>
      <c r="AE28" s="10">
        <v>910.5</v>
      </c>
      <c r="AF28" s="10">
        <v>70.038461538461505</v>
      </c>
      <c r="AG28" s="10">
        <v>12</v>
      </c>
      <c r="AH28" s="10">
        <v>148.5</v>
      </c>
      <c r="AI28" s="10">
        <v>0.98846787479406895</v>
      </c>
      <c r="AJ28" s="10">
        <v>937</v>
      </c>
      <c r="AK28" s="10">
        <v>938</v>
      </c>
      <c r="AL28" s="10">
        <v>117.25</v>
      </c>
      <c r="AM28" s="10">
        <v>36</v>
      </c>
      <c r="AN28" s="10">
        <v>149</v>
      </c>
      <c r="AO28" s="10">
        <v>0.99893390191897602</v>
      </c>
      <c r="AP28" s="10">
        <v>421</v>
      </c>
      <c r="AQ28" s="10">
        <v>421</v>
      </c>
      <c r="AR28" s="10">
        <v>105.25</v>
      </c>
      <c r="AS28" s="10">
        <v>36</v>
      </c>
      <c r="AT28" s="10">
        <v>149</v>
      </c>
      <c r="AU28" s="10">
        <v>1</v>
      </c>
      <c r="AV28" s="10">
        <v>1432</v>
      </c>
      <c r="AW28" s="10">
        <v>1433.5</v>
      </c>
      <c r="AX28" s="10">
        <v>110.26923076923001</v>
      </c>
      <c r="AY28" s="10">
        <v>36</v>
      </c>
      <c r="AZ28" s="10">
        <v>149</v>
      </c>
      <c r="BA28" s="10">
        <v>0.998953610045343</v>
      </c>
      <c r="BB28" s="10">
        <v>2348.5</v>
      </c>
      <c r="BC28" s="10">
        <v>97.5</v>
      </c>
      <c r="BD28" s="10">
        <v>0</v>
      </c>
      <c r="BE28" s="10">
        <v>43</v>
      </c>
      <c r="BF28" s="10">
        <v>0.94355162715950103</v>
      </c>
      <c r="BG28" s="10">
        <v>3.9172358376858098E-2</v>
      </c>
      <c r="BH28" s="10">
        <v>0</v>
      </c>
      <c r="BI28" s="10">
        <v>1.7276014463640001E-2</v>
      </c>
      <c r="BJ28" s="10">
        <v>5</v>
      </c>
      <c r="BK28" s="10">
        <v>1</v>
      </c>
      <c r="BL28" s="10">
        <v>45</v>
      </c>
      <c r="BM28" s="10" t="s">
        <v>145</v>
      </c>
      <c r="BN28" s="10" t="str">
        <f>Table3[[#This Row],[Origin]]&amp;Table3[[#This Row],[Destination]]</f>
        <v>SantosAden</v>
      </c>
      <c r="BO28" s="10" t="str">
        <f>Table3[[#This Row],[Origin Region]]&amp;"-"&amp;Table3[[#This Row],[Destination Region]]</f>
        <v>LAM-WCA</v>
      </c>
    </row>
    <row r="29" spans="1:67" ht="16.5">
      <c r="A29" s="10" t="str">
        <f>CONCATENATE(Table3[[#This Row],[Origin Area]],Table3[[#This Row],[Origin]],Table3[[#This Row],[Destination Area]],Table3[[#This Row],[Destination]])</f>
        <v>East Coast South America AreaSantosCentral Mediterranean AreaNaples</v>
      </c>
      <c r="B29" s="10" t="s">
        <v>82</v>
      </c>
      <c r="C29" s="23" t="s">
        <v>86</v>
      </c>
      <c r="D29" s="23" t="s">
        <v>127</v>
      </c>
      <c r="E29" s="24" t="s">
        <v>130</v>
      </c>
      <c r="F29" s="24" t="s">
        <v>119</v>
      </c>
      <c r="G29" s="24" t="s">
        <v>146</v>
      </c>
      <c r="H29" s="24" t="s">
        <v>147</v>
      </c>
      <c r="I29" s="10">
        <v>3461.5</v>
      </c>
      <c r="J29" s="10">
        <v>3478.5</v>
      </c>
      <c r="K29" s="10">
        <v>75.619565217391298</v>
      </c>
      <c r="L29" s="10">
        <v>8.5</v>
      </c>
      <c r="M29" s="10">
        <v>158.5</v>
      </c>
      <c r="N29" s="10">
        <v>0.99511283599252498</v>
      </c>
      <c r="O29" s="10">
        <v>0.57142857142857095</v>
      </c>
      <c r="P29" s="10">
        <v>1</v>
      </c>
      <c r="Q29" s="10">
        <v>0.98850319269819098</v>
      </c>
      <c r="R29" s="10">
        <v>488</v>
      </c>
      <c r="S29" s="10">
        <v>494</v>
      </c>
      <c r="T29" s="10">
        <v>41.1666666666666</v>
      </c>
      <c r="U29" s="10">
        <v>10.5</v>
      </c>
      <c r="V29" s="10">
        <v>67.5</v>
      </c>
      <c r="W29" s="10">
        <v>0.98785425101214497</v>
      </c>
      <c r="X29" s="10">
        <v>615</v>
      </c>
      <c r="Y29" s="10">
        <v>616</v>
      </c>
      <c r="Z29" s="10">
        <v>47.384615384615302</v>
      </c>
      <c r="AA29" s="10">
        <v>8.5</v>
      </c>
      <c r="AB29" s="10">
        <v>119</v>
      </c>
      <c r="AC29" s="10">
        <v>0.99837662337662303</v>
      </c>
      <c r="AD29" s="10">
        <v>1536</v>
      </c>
      <c r="AE29" s="10">
        <v>1546</v>
      </c>
      <c r="AF29" s="10">
        <v>118.923076923076</v>
      </c>
      <c r="AG29" s="10">
        <v>74.5</v>
      </c>
      <c r="AH29" s="10">
        <v>158.5</v>
      </c>
      <c r="AI29" s="10">
        <v>0.99353169469598901</v>
      </c>
      <c r="AJ29" s="10">
        <v>822.5</v>
      </c>
      <c r="AK29" s="10">
        <v>822.5</v>
      </c>
      <c r="AL29" s="10">
        <v>102.8125</v>
      </c>
      <c r="AM29" s="10">
        <v>39.5</v>
      </c>
      <c r="AN29" s="10">
        <v>139</v>
      </c>
      <c r="AO29" s="10">
        <v>1</v>
      </c>
      <c r="AP29" s="10">
        <v>306</v>
      </c>
      <c r="AQ29" s="10">
        <v>306</v>
      </c>
      <c r="AR29" s="10">
        <v>76.5</v>
      </c>
      <c r="AS29" s="10">
        <v>39.5</v>
      </c>
      <c r="AT29" s="10">
        <v>108.5</v>
      </c>
      <c r="AU29" s="10">
        <v>1</v>
      </c>
      <c r="AV29" s="10">
        <v>1493</v>
      </c>
      <c r="AW29" s="10">
        <v>1503</v>
      </c>
      <c r="AX29" s="10">
        <v>115.615384615384</v>
      </c>
      <c r="AY29" s="10">
        <v>39.5</v>
      </c>
      <c r="AZ29" s="10">
        <v>151</v>
      </c>
      <c r="BA29" s="10">
        <v>0.99334664005322604</v>
      </c>
      <c r="BB29" s="10">
        <v>3307.5</v>
      </c>
      <c r="BC29" s="10">
        <v>154</v>
      </c>
      <c r="BD29" s="10">
        <v>0</v>
      </c>
      <c r="BE29" s="10">
        <v>17</v>
      </c>
      <c r="BF29" s="10">
        <v>0.95084087968952102</v>
      </c>
      <c r="BG29" s="10">
        <v>4.4271956303004102E-2</v>
      </c>
      <c r="BH29" s="10">
        <v>0</v>
      </c>
      <c r="BI29" s="10">
        <v>4.8871640074744796E-3</v>
      </c>
      <c r="BJ29" s="10">
        <v>2</v>
      </c>
      <c r="BK29" s="10">
        <v>0</v>
      </c>
      <c r="BL29" s="10">
        <v>46</v>
      </c>
      <c r="BM29" s="10" t="s">
        <v>148</v>
      </c>
      <c r="BN29" s="10" t="str">
        <f>Table3[[#This Row],[Origin]]&amp;Table3[[#This Row],[Destination]]</f>
        <v>SantosNaples</v>
      </c>
      <c r="BO29" s="10" t="str">
        <f>Table3[[#This Row],[Origin Region]]&amp;"-"&amp;Table3[[#This Row],[Destination Region]]</f>
        <v>LAM-EUR</v>
      </c>
    </row>
    <row r="30" spans="1:67" ht="16.5">
      <c r="A30" s="10" t="str">
        <f>CONCATENATE(Table3[[#This Row],[Origin Area]],Table3[[#This Row],[Origin]],Table3[[#This Row],[Destination Area]],Table3[[#This Row],[Destination]])</f>
        <v>India and Bangladesh AreaJawaharlal NehruEast Coast South America AreaParanagua</v>
      </c>
      <c r="B30" s="10" t="s">
        <v>82</v>
      </c>
      <c r="C30" s="21" t="s">
        <v>96</v>
      </c>
      <c r="D30" s="21" t="s">
        <v>97</v>
      </c>
      <c r="E30" s="21" t="s">
        <v>98</v>
      </c>
      <c r="F30" s="21" t="s">
        <v>86</v>
      </c>
      <c r="G30" s="21" t="s">
        <v>127</v>
      </c>
      <c r="H30" s="21" t="s">
        <v>133</v>
      </c>
      <c r="I30" s="10">
        <v>1911.5</v>
      </c>
      <c r="J30" s="10">
        <v>1949</v>
      </c>
      <c r="K30" s="10">
        <v>44.295454545454497</v>
      </c>
      <c r="L30" s="10">
        <v>4.5</v>
      </c>
      <c r="M30" s="10">
        <v>85.5</v>
      </c>
      <c r="N30" s="10">
        <v>0.98075936377629502</v>
      </c>
      <c r="O30" s="10">
        <v>0.35294117647058798</v>
      </c>
      <c r="P30" s="10">
        <v>1</v>
      </c>
      <c r="Q30" s="10">
        <v>0.97022389462797298</v>
      </c>
      <c r="R30" s="10">
        <v>297.5</v>
      </c>
      <c r="S30" s="10">
        <v>306.5</v>
      </c>
      <c r="T30" s="10">
        <v>25.5416666666666</v>
      </c>
      <c r="U30" s="10">
        <v>4.5</v>
      </c>
      <c r="V30" s="10">
        <v>61.5</v>
      </c>
      <c r="W30" s="10">
        <v>0.97063621533442002</v>
      </c>
      <c r="X30" s="10">
        <v>409.5</v>
      </c>
      <c r="Y30" s="10">
        <v>433.5</v>
      </c>
      <c r="Z30" s="10">
        <v>39.409090909090899</v>
      </c>
      <c r="AA30" s="10">
        <v>10.5</v>
      </c>
      <c r="AB30" s="10">
        <v>85.5</v>
      </c>
      <c r="AC30" s="10">
        <v>0.94463667820069197</v>
      </c>
      <c r="AD30" s="10">
        <v>725.5</v>
      </c>
      <c r="AE30" s="10">
        <v>730</v>
      </c>
      <c r="AF30" s="10">
        <v>56.153846153846096</v>
      </c>
      <c r="AG30" s="10">
        <v>34.5</v>
      </c>
      <c r="AH30" s="10">
        <v>72.5</v>
      </c>
      <c r="AI30" s="10">
        <v>0.99383561643835605</v>
      </c>
      <c r="AJ30" s="10">
        <v>479</v>
      </c>
      <c r="AK30" s="10">
        <v>479</v>
      </c>
      <c r="AL30" s="10">
        <v>59.875</v>
      </c>
      <c r="AM30" s="10">
        <v>37.5</v>
      </c>
      <c r="AN30" s="10">
        <v>78</v>
      </c>
      <c r="AO30" s="10">
        <v>1</v>
      </c>
      <c r="AP30" s="10">
        <v>232</v>
      </c>
      <c r="AQ30" s="10">
        <v>232</v>
      </c>
      <c r="AR30" s="10">
        <v>58</v>
      </c>
      <c r="AS30" s="10">
        <v>53.5</v>
      </c>
      <c r="AT30" s="10">
        <v>60.5</v>
      </c>
      <c r="AU30" s="10">
        <v>1</v>
      </c>
      <c r="AV30" s="10">
        <v>792</v>
      </c>
      <c r="AW30" s="10">
        <v>792</v>
      </c>
      <c r="AX30" s="10">
        <v>60.923076923076898</v>
      </c>
      <c r="AY30" s="10">
        <v>37.5</v>
      </c>
      <c r="AZ30" s="10">
        <v>78</v>
      </c>
      <c r="BA30" s="10">
        <v>1</v>
      </c>
      <c r="BB30" s="10">
        <v>1654</v>
      </c>
      <c r="BC30" s="10">
        <v>257.5</v>
      </c>
      <c r="BD30" s="10">
        <v>2</v>
      </c>
      <c r="BE30" s="10">
        <v>35.5</v>
      </c>
      <c r="BF30" s="10">
        <v>0.84864032837352399</v>
      </c>
      <c r="BG30" s="10">
        <v>0.13211903540277001</v>
      </c>
      <c r="BH30" s="10">
        <v>1.02616726526423E-3</v>
      </c>
      <c r="BI30" s="10">
        <v>1.82144689584402E-2</v>
      </c>
      <c r="BJ30" s="10">
        <v>6</v>
      </c>
      <c r="BK30" s="10">
        <v>5</v>
      </c>
      <c r="BL30" s="10">
        <v>44</v>
      </c>
      <c r="BM30" s="10" t="s">
        <v>149</v>
      </c>
      <c r="BN30" s="10" t="str">
        <f>Table3[[#This Row],[Origin]]&amp;Table3[[#This Row],[Destination]]</f>
        <v>Jawaharlal NehruParanagua</v>
      </c>
      <c r="BO30" s="10" t="str">
        <f>Table3[[#This Row],[Origin Region]]&amp;"-"&amp;Table3[[#This Row],[Destination Region]]</f>
        <v>WCA-LAM</v>
      </c>
    </row>
    <row r="31" spans="1:67" ht="16.5">
      <c r="A31" s="10" t="str">
        <f>CONCATENATE(Table3[[#This Row],[Origin Area]],Table3[[#This Row],[Origin]],Table3[[#This Row],[Destination Area]],Table3[[#This Row],[Destination]])</f>
        <v>India and Bangladesh AreaJawaharlal NehruEast Coast South America AreaSantos</v>
      </c>
      <c r="B31" s="10" t="s">
        <v>82</v>
      </c>
      <c r="C31" s="21" t="s">
        <v>96</v>
      </c>
      <c r="D31" s="21" t="s">
        <v>97</v>
      </c>
      <c r="E31" s="21" t="s">
        <v>98</v>
      </c>
      <c r="F31" s="21" t="s">
        <v>86</v>
      </c>
      <c r="G31" s="21" t="s">
        <v>127</v>
      </c>
      <c r="H31" s="21" t="s">
        <v>130</v>
      </c>
      <c r="I31" s="10">
        <v>5537</v>
      </c>
      <c r="J31" s="10">
        <v>5619.5</v>
      </c>
      <c r="K31" s="10">
        <v>124.877777777777</v>
      </c>
      <c r="L31" s="10">
        <v>2</v>
      </c>
      <c r="M31" s="10">
        <v>348.5</v>
      </c>
      <c r="N31" s="10">
        <v>0.98531897855681105</v>
      </c>
      <c r="O31" s="10">
        <v>0</v>
      </c>
      <c r="P31" s="10">
        <v>1</v>
      </c>
      <c r="Q31" s="10">
        <v>0.95236959725479398</v>
      </c>
      <c r="R31" s="10">
        <v>921</v>
      </c>
      <c r="S31" s="10">
        <v>942</v>
      </c>
      <c r="T31" s="10">
        <v>85.636363636363598</v>
      </c>
      <c r="U31" s="10">
        <v>6</v>
      </c>
      <c r="V31" s="10">
        <v>187.5</v>
      </c>
      <c r="W31" s="10">
        <v>0.97770700636942598</v>
      </c>
      <c r="X31" s="10">
        <v>1606.5</v>
      </c>
      <c r="Y31" s="10">
        <v>1653</v>
      </c>
      <c r="Z31" s="10">
        <v>127.153846153846</v>
      </c>
      <c r="AA31" s="10">
        <v>48.5</v>
      </c>
      <c r="AB31" s="10">
        <v>248</v>
      </c>
      <c r="AC31" s="10">
        <v>0.97186932849364704</v>
      </c>
      <c r="AD31" s="10">
        <v>1877.5</v>
      </c>
      <c r="AE31" s="10">
        <v>1884.5</v>
      </c>
      <c r="AF31" s="10">
        <v>144.961538461538</v>
      </c>
      <c r="AG31" s="10">
        <v>2</v>
      </c>
      <c r="AH31" s="10">
        <v>300</v>
      </c>
      <c r="AI31" s="10">
        <v>0.99628548686654195</v>
      </c>
      <c r="AJ31" s="10">
        <v>1132</v>
      </c>
      <c r="AK31" s="10">
        <v>1140</v>
      </c>
      <c r="AL31" s="10">
        <v>142.5</v>
      </c>
      <c r="AM31" s="10">
        <v>2</v>
      </c>
      <c r="AN31" s="10">
        <v>348.5</v>
      </c>
      <c r="AO31" s="10">
        <v>0.99298245614034997</v>
      </c>
      <c r="AP31" s="10">
        <v>511</v>
      </c>
      <c r="AQ31" s="10">
        <v>519</v>
      </c>
      <c r="AR31" s="10">
        <v>129.75</v>
      </c>
      <c r="AS31" s="10">
        <v>58.5</v>
      </c>
      <c r="AT31" s="10">
        <v>195.5</v>
      </c>
      <c r="AU31" s="10">
        <v>0.98458574181117497</v>
      </c>
      <c r="AV31" s="10">
        <v>1863.5</v>
      </c>
      <c r="AW31" s="10">
        <v>1872.5</v>
      </c>
      <c r="AX31" s="10">
        <v>144.03846153846101</v>
      </c>
      <c r="AY31" s="10">
        <v>2</v>
      </c>
      <c r="AZ31" s="10">
        <v>348.5</v>
      </c>
      <c r="BA31" s="10">
        <v>0.99519359145527297</v>
      </c>
      <c r="BB31" s="10">
        <v>4882</v>
      </c>
      <c r="BC31" s="10">
        <v>655</v>
      </c>
      <c r="BD31" s="10">
        <v>10.5</v>
      </c>
      <c r="BE31" s="10">
        <v>72</v>
      </c>
      <c r="BF31" s="10">
        <v>0.86876056588664397</v>
      </c>
      <c r="BG31" s="10">
        <v>0.11655841267016601</v>
      </c>
      <c r="BH31" s="10">
        <v>1.86849363822404E-3</v>
      </c>
      <c r="BI31" s="10">
        <v>1.28125278049648E-2</v>
      </c>
      <c r="BJ31" s="10">
        <v>5</v>
      </c>
      <c r="BK31" s="10">
        <v>5</v>
      </c>
      <c r="BL31" s="10">
        <v>45</v>
      </c>
      <c r="BM31" s="10" t="s">
        <v>150</v>
      </c>
      <c r="BN31" s="10" t="str">
        <f>Table3[[#This Row],[Origin]]&amp;Table3[[#This Row],[Destination]]</f>
        <v>Jawaharlal NehruSantos</v>
      </c>
      <c r="BO31" s="10" t="str">
        <f>Table3[[#This Row],[Origin Region]]&amp;"-"&amp;Table3[[#This Row],[Destination Region]]</f>
        <v>WCA-LAM</v>
      </c>
    </row>
    <row r="32" spans="1:67" ht="16.5">
      <c r="A32" s="10" t="str">
        <f>CONCATENATE(Table3[[#This Row],[Origin Area]],Table3[[#This Row],[Origin]],Table3[[#This Row],[Destination Area]],Table3[[#This Row],[Destination]])</f>
        <v>Eastern Mediterranean AreaIzmirEast Coast South America AreaParanagua</v>
      </c>
      <c r="B32" s="10" t="s">
        <v>82</v>
      </c>
      <c r="C32" s="25" t="s">
        <v>119</v>
      </c>
      <c r="D32" s="25" t="s">
        <v>134</v>
      </c>
      <c r="E32" s="25" t="s">
        <v>151</v>
      </c>
      <c r="F32" s="25" t="s">
        <v>86</v>
      </c>
      <c r="G32" s="25" t="s">
        <v>127</v>
      </c>
      <c r="H32" s="25" t="s">
        <v>133</v>
      </c>
      <c r="I32" s="10">
        <v>1343</v>
      </c>
      <c r="J32" s="10">
        <v>1346.5</v>
      </c>
      <c r="K32" s="10">
        <v>30.602272727272702</v>
      </c>
      <c r="L32" s="10">
        <v>3</v>
      </c>
      <c r="M32" s="10">
        <v>54</v>
      </c>
      <c r="N32" s="10">
        <v>0.99740066839955399</v>
      </c>
      <c r="O32" s="10">
        <v>0.96</v>
      </c>
      <c r="P32" s="10">
        <v>1</v>
      </c>
      <c r="Q32" s="10">
        <v>0.99741897887059106</v>
      </c>
      <c r="R32" s="10">
        <v>364</v>
      </c>
      <c r="S32" s="10">
        <v>365</v>
      </c>
      <c r="T32" s="10">
        <v>30.4166666666666</v>
      </c>
      <c r="U32" s="10">
        <v>11</v>
      </c>
      <c r="V32" s="10">
        <v>38.5</v>
      </c>
      <c r="W32" s="10">
        <v>0.99726027397260197</v>
      </c>
      <c r="X32" s="10">
        <v>218</v>
      </c>
      <c r="Y32" s="10">
        <v>218.5</v>
      </c>
      <c r="Z32" s="10">
        <v>19.863636363636299</v>
      </c>
      <c r="AA32" s="10">
        <v>3</v>
      </c>
      <c r="AB32" s="10">
        <v>31.5</v>
      </c>
      <c r="AC32" s="10">
        <v>0.99771167048054898</v>
      </c>
      <c r="AD32" s="10">
        <v>472</v>
      </c>
      <c r="AE32" s="10">
        <v>474</v>
      </c>
      <c r="AF32" s="10">
        <v>36.461538461538403</v>
      </c>
      <c r="AG32" s="10">
        <v>22.5</v>
      </c>
      <c r="AH32" s="10">
        <v>54</v>
      </c>
      <c r="AI32" s="10">
        <v>0.99578059071729896</v>
      </c>
      <c r="AJ32" s="10">
        <v>289</v>
      </c>
      <c r="AK32" s="10">
        <v>289</v>
      </c>
      <c r="AL32" s="10">
        <v>36.125</v>
      </c>
      <c r="AM32" s="10">
        <v>4</v>
      </c>
      <c r="AN32" s="10">
        <v>47.5</v>
      </c>
      <c r="AO32" s="10">
        <v>1</v>
      </c>
      <c r="AP32" s="10">
        <v>120.5</v>
      </c>
      <c r="AQ32" s="10">
        <v>120.5</v>
      </c>
      <c r="AR32" s="10">
        <v>30.125</v>
      </c>
      <c r="AS32" s="10">
        <v>4</v>
      </c>
      <c r="AT32" s="10">
        <v>45</v>
      </c>
      <c r="AU32" s="10">
        <v>1</v>
      </c>
      <c r="AV32" s="10">
        <v>511.5</v>
      </c>
      <c r="AW32" s="10">
        <v>511.5</v>
      </c>
      <c r="AX32" s="10">
        <v>39.346153846153797</v>
      </c>
      <c r="AY32" s="10">
        <v>4</v>
      </c>
      <c r="AZ32" s="10">
        <v>54</v>
      </c>
      <c r="BA32" s="10">
        <v>1</v>
      </c>
      <c r="BB32" s="10">
        <v>1216</v>
      </c>
      <c r="BC32" s="10">
        <v>127</v>
      </c>
      <c r="BD32" s="10">
        <v>0</v>
      </c>
      <c r="BE32" s="10">
        <v>3.5</v>
      </c>
      <c r="BF32" s="10">
        <v>0.90308206461195695</v>
      </c>
      <c r="BG32" s="10">
        <v>9.4318603787597405E-2</v>
      </c>
      <c r="BH32" s="10">
        <v>0</v>
      </c>
      <c r="BI32" s="10">
        <v>2.5993316004455998E-3</v>
      </c>
      <c r="BJ32" s="10">
        <v>0</v>
      </c>
      <c r="BK32" s="10">
        <v>1</v>
      </c>
      <c r="BL32" s="10">
        <v>44</v>
      </c>
      <c r="BM32" s="10">
        <v>0</v>
      </c>
      <c r="BN32" s="10" t="str">
        <f>Table3[[#This Row],[Origin]]&amp;Table3[[#This Row],[Destination]]</f>
        <v>IzmirParanagua</v>
      </c>
      <c r="BO32" s="10" t="str">
        <f>Table3[[#This Row],[Origin Region]]&amp;"-"&amp;Table3[[#This Row],[Destination Region]]</f>
        <v>EUR-LAM</v>
      </c>
    </row>
    <row r="33" spans="1:67" ht="16.5">
      <c r="A33" s="10" t="str">
        <f>CONCATENATE(Table3[[#This Row],[Origin Area]],Table3[[#This Row],[Origin]],Table3[[#This Row],[Destination Area]],Table3[[#This Row],[Destination]])</f>
        <v>Saudi Arabia AreaAl JubaylEast Coast South America AreaItajai</v>
      </c>
      <c r="B33" s="10" t="s">
        <v>82</v>
      </c>
      <c r="C33" s="22" t="s">
        <v>96</v>
      </c>
      <c r="D33" s="21" t="s">
        <v>114</v>
      </c>
      <c r="E33" s="22" t="s">
        <v>115</v>
      </c>
      <c r="F33" s="22" t="s">
        <v>86</v>
      </c>
      <c r="G33" s="22" t="s">
        <v>127</v>
      </c>
      <c r="H33" s="22" t="s">
        <v>152</v>
      </c>
      <c r="I33" s="10">
        <v>819</v>
      </c>
      <c r="J33" s="10">
        <v>842.5</v>
      </c>
      <c r="K33" s="10">
        <v>20.548780487804802</v>
      </c>
      <c r="L33" s="10">
        <v>3</v>
      </c>
      <c r="M33" s="10">
        <v>36</v>
      </c>
      <c r="N33" s="10">
        <v>0.97210682492581602</v>
      </c>
      <c r="O33" s="10">
        <v>7.1428571428571397E-2</v>
      </c>
      <c r="P33" s="10">
        <v>1</v>
      </c>
      <c r="Q33" s="10">
        <v>0.94599171849300301</v>
      </c>
      <c r="R33" s="10">
        <v>192</v>
      </c>
      <c r="S33" s="10">
        <v>208</v>
      </c>
      <c r="T33" s="10">
        <v>20.8</v>
      </c>
      <c r="U33" s="10">
        <v>3</v>
      </c>
      <c r="V33" s="10">
        <v>36</v>
      </c>
      <c r="W33" s="10">
        <v>0.92307692307692302</v>
      </c>
      <c r="X33" s="10">
        <v>185.5</v>
      </c>
      <c r="Y33" s="10">
        <v>192.5</v>
      </c>
      <c r="Z33" s="10">
        <v>17.5</v>
      </c>
      <c r="AA33" s="10">
        <v>8</v>
      </c>
      <c r="AB33" s="10">
        <v>25</v>
      </c>
      <c r="AC33" s="10">
        <v>0.96363636363636296</v>
      </c>
      <c r="AD33" s="10">
        <v>291.5</v>
      </c>
      <c r="AE33" s="10">
        <v>292</v>
      </c>
      <c r="AF33" s="10">
        <v>22.4615384615384</v>
      </c>
      <c r="AG33" s="10">
        <v>14</v>
      </c>
      <c r="AH33" s="10">
        <v>27.5</v>
      </c>
      <c r="AI33" s="10">
        <v>0.99828767123287598</v>
      </c>
      <c r="AJ33" s="10">
        <v>150</v>
      </c>
      <c r="AK33" s="10">
        <v>150</v>
      </c>
      <c r="AL33" s="10">
        <v>21.428571428571399</v>
      </c>
      <c r="AM33" s="10">
        <v>13</v>
      </c>
      <c r="AN33" s="10">
        <v>29.5</v>
      </c>
      <c r="AO33" s="10">
        <v>1</v>
      </c>
      <c r="AP33" s="10">
        <v>55</v>
      </c>
      <c r="AQ33" s="10">
        <v>55</v>
      </c>
      <c r="AR33" s="10">
        <v>18.3333333333333</v>
      </c>
      <c r="AS33" s="10">
        <v>14</v>
      </c>
      <c r="AT33" s="10">
        <v>26.5</v>
      </c>
      <c r="AU33" s="10">
        <v>1</v>
      </c>
      <c r="AV33" s="10">
        <v>266</v>
      </c>
      <c r="AW33" s="10">
        <v>266</v>
      </c>
      <c r="AX33" s="10">
        <v>22.1666666666666</v>
      </c>
      <c r="AY33" s="10">
        <v>13</v>
      </c>
      <c r="AZ33" s="10">
        <v>29.5</v>
      </c>
      <c r="BA33" s="10">
        <v>1</v>
      </c>
      <c r="BB33" s="10">
        <v>712.5</v>
      </c>
      <c r="BC33" s="10">
        <v>106.5</v>
      </c>
      <c r="BD33" s="10">
        <v>13</v>
      </c>
      <c r="BE33" s="10">
        <v>10.5</v>
      </c>
      <c r="BF33" s="10">
        <v>0.84569732937685405</v>
      </c>
      <c r="BG33" s="10">
        <v>0.126409495548961</v>
      </c>
      <c r="BH33" s="10">
        <v>1.54302670623145E-2</v>
      </c>
      <c r="BI33" s="10">
        <v>1.24629080118694E-2</v>
      </c>
      <c r="BJ33" s="10">
        <v>4</v>
      </c>
      <c r="BK33" s="10">
        <v>0</v>
      </c>
      <c r="BL33" s="10">
        <v>41</v>
      </c>
      <c r="BM33" s="10" t="s">
        <v>153</v>
      </c>
      <c r="BN33" s="10" t="str">
        <f>Table3[[#This Row],[Origin]]&amp;Table3[[#This Row],[Destination]]</f>
        <v>Al JubaylItajai</v>
      </c>
      <c r="BO33" s="10" t="str">
        <f>Table3[[#This Row],[Origin Region]]&amp;"-"&amp;Table3[[#This Row],[Destination Region]]</f>
        <v>WCA-LAM</v>
      </c>
    </row>
    <row r="34" spans="1:67" ht="16.5">
      <c r="A34" s="10" t="str">
        <f>CONCATENATE(Table3[[#This Row],[Origin Area]],Table3[[#This Row],[Origin]],Table3[[#This Row],[Destination Area]],Table3[[#This Row],[Destination]])</f>
        <v>Saudi Arabia AreaAl JubaylEast Coast South America AreaSantos</v>
      </c>
      <c r="B34" s="10" t="s">
        <v>82</v>
      </c>
      <c r="C34" s="21" t="s">
        <v>96</v>
      </c>
      <c r="D34" s="21" t="s">
        <v>114</v>
      </c>
      <c r="E34" s="21" t="s">
        <v>115</v>
      </c>
      <c r="F34" s="21" t="s">
        <v>86</v>
      </c>
      <c r="G34" s="21" t="s">
        <v>127</v>
      </c>
      <c r="H34" s="21" t="s">
        <v>130</v>
      </c>
      <c r="I34" s="10">
        <v>11</v>
      </c>
      <c r="J34" s="10">
        <v>12</v>
      </c>
      <c r="K34" s="10">
        <v>1</v>
      </c>
      <c r="L34" s="10">
        <v>0.5</v>
      </c>
      <c r="M34" s="10">
        <v>3</v>
      </c>
      <c r="N34" s="10">
        <v>0.91666666666666596</v>
      </c>
      <c r="O34" s="10">
        <v>0</v>
      </c>
      <c r="P34" s="10">
        <v>1</v>
      </c>
      <c r="Q34" s="10">
        <v>0.83333333333333304</v>
      </c>
      <c r="R34" s="10">
        <v>1</v>
      </c>
      <c r="S34" s="10">
        <v>1</v>
      </c>
      <c r="T34" s="10">
        <v>1</v>
      </c>
      <c r="U34" s="10">
        <v>1</v>
      </c>
      <c r="V34" s="10">
        <v>1</v>
      </c>
      <c r="W34" s="10">
        <v>1</v>
      </c>
      <c r="X34" s="10">
        <v>1.5</v>
      </c>
      <c r="Y34" s="10">
        <v>2</v>
      </c>
      <c r="Z34" s="10">
        <v>0.5</v>
      </c>
      <c r="AA34" s="10">
        <v>0.5</v>
      </c>
      <c r="AB34" s="10">
        <v>0.5</v>
      </c>
      <c r="AC34" s="10">
        <v>0.75</v>
      </c>
      <c r="AD34" s="10">
        <v>7</v>
      </c>
      <c r="AE34" s="10">
        <v>7</v>
      </c>
      <c r="AF34" s="10">
        <v>1.75</v>
      </c>
      <c r="AG34" s="10">
        <v>0.5</v>
      </c>
      <c r="AH34" s="10">
        <v>3</v>
      </c>
      <c r="AI34" s="10">
        <v>1</v>
      </c>
      <c r="AJ34" s="10">
        <v>1.5</v>
      </c>
      <c r="AK34" s="10">
        <v>2</v>
      </c>
      <c r="AL34" s="10">
        <v>0.66666666666666596</v>
      </c>
      <c r="AM34" s="10">
        <v>0.5</v>
      </c>
      <c r="AN34" s="10">
        <v>1</v>
      </c>
      <c r="AO34" s="10">
        <v>0.75</v>
      </c>
      <c r="AP34" s="10">
        <v>1.5</v>
      </c>
      <c r="AQ34" s="10">
        <v>2</v>
      </c>
      <c r="AR34" s="10">
        <v>0.66666666666666596</v>
      </c>
      <c r="AS34" s="10">
        <v>0.5</v>
      </c>
      <c r="AT34" s="10">
        <v>1</v>
      </c>
      <c r="AU34" s="10">
        <v>0.75</v>
      </c>
      <c r="AV34" s="10">
        <v>4.5</v>
      </c>
      <c r="AW34" s="10">
        <v>5</v>
      </c>
      <c r="AX34" s="10">
        <v>1</v>
      </c>
      <c r="AY34" s="10">
        <v>0.5</v>
      </c>
      <c r="AZ34" s="10">
        <v>2.5</v>
      </c>
      <c r="BA34" s="10">
        <v>0.9</v>
      </c>
      <c r="BB34" s="10">
        <v>10</v>
      </c>
      <c r="BC34" s="10">
        <v>1</v>
      </c>
      <c r="BD34" s="10">
        <v>0</v>
      </c>
      <c r="BE34" s="10">
        <v>1</v>
      </c>
      <c r="BF34" s="10">
        <v>0.83333333333333304</v>
      </c>
      <c r="BG34" s="10">
        <v>8.3333333333333301E-2</v>
      </c>
      <c r="BH34" s="10">
        <v>0</v>
      </c>
      <c r="BI34" s="10">
        <v>8.3333333333333301E-2</v>
      </c>
      <c r="BJ34" s="10">
        <v>2</v>
      </c>
      <c r="BK34" s="10">
        <v>0</v>
      </c>
      <c r="BL34" s="10">
        <v>12</v>
      </c>
      <c r="BM34" s="10" t="s">
        <v>154</v>
      </c>
      <c r="BN34" s="10" t="str">
        <f>Table3[[#This Row],[Origin]]&amp;Table3[[#This Row],[Destination]]</f>
        <v>Al JubaylSantos</v>
      </c>
      <c r="BO34" s="10" t="str">
        <f>Table3[[#This Row],[Origin Region]]&amp;"-"&amp;Table3[[#This Row],[Destination Region]]</f>
        <v>WCA-LAM</v>
      </c>
    </row>
    <row r="35" spans="1:67" ht="16.5">
      <c r="A35" s="10" t="str">
        <f>CONCATENATE(Table3[[#This Row],[Origin Area]],Table3[[#This Row],[Origin]],Table3[[#This Row],[Destination Area]],Table3[[#This Row],[Destination]])</f>
        <v>South West Europe AreaAlgecirasEast Coast South America AreaSantos</v>
      </c>
      <c r="B35" s="10" t="s">
        <v>82</v>
      </c>
      <c r="C35" s="21" t="s">
        <v>119</v>
      </c>
      <c r="D35" s="21" t="s">
        <v>120</v>
      </c>
      <c r="E35" s="21" t="s">
        <v>14</v>
      </c>
      <c r="F35" s="21" t="s">
        <v>86</v>
      </c>
      <c r="G35" s="21" t="s">
        <v>127</v>
      </c>
      <c r="H35" s="21" t="s">
        <v>130</v>
      </c>
      <c r="I35" s="10">
        <v>5107</v>
      </c>
      <c r="J35" s="10">
        <v>5206</v>
      </c>
      <c r="K35" s="10">
        <v>115.688888888888</v>
      </c>
      <c r="L35" s="10">
        <v>2.5</v>
      </c>
      <c r="M35" s="10">
        <v>321.5</v>
      </c>
      <c r="N35" s="10">
        <v>0.98098348059930796</v>
      </c>
      <c r="O35" s="10">
        <v>0.66759776536312798</v>
      </c>
      <c r="P35" s="10">
        <v>1</v>
      </c>
      <c r="Q35" s="10">
        <v>0.98487710943359497</v>
      </c>
      <c r="R35" s="10">
        <v>2262.5</v>
      </c>
      <c r="S35" s="10">
        <v>2262.5</v>
      </c>
      <c r="T35" s="10">
        <v>174.03846153846101</v>
      </c>
      <c r="U35" s="10">
        <v>72</v>
      </c>
      <c r="V35" s="10">
        <v>321.5</v>
      </c>
      <c r="W35" s="10">
        <v>1</v>
      </c>
      <c r="X35" s="10">
        <v>1226.5</v>
      </c>
      <c r="Y35" s="10">
        <v>1226.5</v>
      </c>
      <c r="Z35" s="10">
        <v>102.208333333333</v>
      </c>
      <c r="AA35" s="10">
        <v>40</v>
      </c>
      <c r="AB35" s="10">
        <v>186.5</v>
      </c>
      <c r="AC35" s="10">
        <v>1</v>
      </c>
      <c r="AD35" s="10">
        <v>1209</v>
      </c>
      <c r="AE35" s="10">
        <v>1211</v>
      </c>
      <c r="AF35" s="10">
        <v>93.153846153846104</v>
      </c>
      <c r="AG35" s="10">
        <v>23.5</v>
      </c>
      <c r="AH35" s="10">
        <v>171.5</v>
      </c>
      <c r="AI35" s="10">
        <v>0.99834847233691104</v>
      </c>
      <c r="AJ35" s="10">
        <v>409</v>
      </c>
      <c r="AK35" s="10">
        <v>506</v>
      </c>
      <c r="AL35" s="10">
        <v>72.285714285714207</v>
      </c>
      <c r="AM35" s="10">
        <v>2.5</v>
      </c>
      <c r="AN35" s="10">
        <v>179</v>
      </c>
      <c r="AO35" s="10">
        <v>0.80830039525691699</v>
      </c>
      <c r="AP35" s="10">
        <v>215</v>
      </c>
      <c r="AQ35" s="10">
        <v>275.5</v>
      </c>
      <c r="AR35" s="10">
        <v>68.875</v>
      </c>
      <c r="AS35" s="10">
        <v>2.5</v>
      </c>
      <c r="AT35" s="10">
        <v>179</v>
      </c>
      <c r="AU35" s="10">
        <v>0.78039927404718601</v>
      </c>
      <c r="AV35" s="10">
        <v>690</v>
      </c>
      <c r="AW35" s="10">
        <v>787</v>
      </c>
      <c r="AX35" s="10">
        <v>65.5833333333333</v>
      </c>
      <c r="AY35" s="10">
        <v>2.5</v>
      </c>
      <c r="AZ35" s="10">
        <v>179</v>
      </c>
      <c r="BA35" s="10">
        <v>0.87674714104193097</v>
      </c>
      <c r="BB35" s="10">
        <v>4808.5</v>
      </c>
      <c r="BC35" s="10">
        <v>298.5</v>
      </c>
      <c r="BD35" s="10">
        <v>0</v>
      </c>
      <c r="BE35" s="10">
        <v>99</v>
      </c>
      <c r="BF35" s="10">
        <v>0.92364579331540497</v>
      </c>
      <c r="BG35" s="10">
        <v>5.7337687283903101E-2</v>
      </c>
      <c r="BH35" s="10">
        <v>0</v>
      </c>
      <c r="BI35" s="10">
        <v>1.90165194006915E-2</v>
      </c>
      <c r="BJ35" s="10">
        <v>2</v>
      </c>
      <c r="BK35" s="10">
        <v>2</v>
      </c>
      <c r="BL35" s="10">
        <v>45</v>
      </c>
      <c r="BM35" s="10" t="s">
        <v>155</v>
      </c>
      <c r="BN35" s="10" t="str">
        <f>Table3[[#This Row],[Origin]]&amp;Table3[[#This Row],[Destination]]</f>
        <v>AlgecirasSantos</v>
      </c>
      <c r="BO35" s="10" t="str">
        <f>Table3[[#This Row],[Origin Region]]&amp;"-"&amp;Table3[[#This Row],[Destination Region]]</f>
        <v>EUR-LAM</v>
      </c>
    </row>
    <row r="36" spans="1:67" ht="16.5">
      <c r="A36" s="10" t="str">
        <f>CONCATENATE(Table3[[#This Row],[Origin Area]],Table3[[#This Row],[Origin]],Table3[[#This Row],[Destination Area]],Table3[[#This Row],[Destination]])</f>
        <v>Saudi Arabia AreaAl JubaylEast Coast South America AreaManaus</v>
      </c>
      <c r="B36" s="10" t="s">
        <v>82</v>
      </c>
      <c r="C36" s="21" t="s">
        <v>96</v>
      </c>
      <c r="D36" s="21" t="s">
        <v>114</v>
      </c>
      <c r="E36" s="21" t="s">
        <v>115</v>
      </c>
      <c r="F36" s="21" t="s">
        <v>86</v>
      </c>
      <c r="G36" s="21" t="s">
        <v>127</v>
      </c>
      <c r="H36" s="21" t="s">
        <v>156</v>
      </c>
      <c r="I36" s="10">
        <v>1642</v>
      </c>
      <c r="J36" s="10">
        <v>1800.5</v>
      </c>
      <c r="K36" s="10">
        <v>40.920454545454497</v>
      </c>
      <c r="L36" s="10">
        <v>0.5</v>
      </c>
      <c r="M36" s="10">
        <v>88.5</v>
      </c>
      <c r="N36" s="10">
        <v>0.911968897528464</v>
      </c>
      <c r="O36" s="10">
        <v>0.14285714285714199</v>
      </c>
      <c r="P36" s="10">
        <v>1</v>
      </c>
      <c r="Q36" s="10">
        <v>0.91898519870448403</v>
      </c>
      <c r="R36" s="10">
        <v>543</v>
      </c>
      <c r="S36" s="10">
        <v>573</v>
      </c>
      <c r="T36" s="10">
        <v>44.076923076923002</v>
      </c>
      <c r="U36" s="10">
        <v>3.5</v>
      </c>
      <c r="V36" s="10">
        <v>76.5</v>
      </c>
      <c r="W36" s="10">
        <v>0.94764397905759101</v>
      </c>
      <c r="X36" s="10">
        <v>468</v>
      </c>
      <c r="Y36" s="10">
        <v>522</v>
      </c>
      <c r="Z36" s="10">
        <v>40.153846153846096</v>
      </c>
      <c r="AA36" s="10">
        <v>0.5</v>
      </c>
      <c r="AB36" s="10">
        <v>71</v>
      </c>
      <c r="AC36" s="10">
        <v>0.89655172413793105</v>
      </c>
      <c r="AD36" s="10">
        <v>408.5</v>
      </c>
      <c r="AE36" s="10">
        <v>414.5</v>
      </c>
      <c r="AF36" s="10">
        <v>34.5416666666666</v>
      </c>
      <c r="AG36" s="10">
        <v>15</v>
      </c>
      <c r="AH36" s="10">
        <v>48.5</v>
      </c>
      <c r="AI36" s="10">
        <v>0.98552472858866103</v>
      </c>
      <c r="AJ36" s="10">
        <v>222.5</v>
      </c>
      <c r="AK36" s="10">
        <v>291</v>
      </c>
      <c r="AL36" s="10">
        <v>48.5</v>
      </c>
      <c r="AM36" s="10">
        <v>18.5</v>
      </c>
      <c r="AN36" s="10">
        <v>88.5</v>
      </c>
      <c r="AO36" s="10">
        <v>0.76460481099656297</v>
      </c>
      <c r="AP36" s="10">
        <v>150.5</v>
      </c>
      <c r="AQ36" s="10">
        <v>185</v>
      </c>
      <c r="AR36" s="10">
        <v>46.25</v>
      </c>
      <c r="AS36" s="10">
        <v>18.5</v>
      </c>
      <c r="AT36" s="10">
        <v>88.5</v>
      </c>
      <c r="AU36" s="10">
        <v>0.81351351351351298</v>
      </c>
      <c r="AV36" s="10">
        <v>376.5</v>
      </c>
      <c r="AW36" s="10">
        <v>451</v>
      </c>
      <c r="AX36" s="10">
        <v>41</v>
      </c>
      <c r="AY36" s="10">
        <v>15</v>
      </c>
      <c r="AZ36" s="10">
        <v>88.5</v>
      </c>
      <c r="BA36" s="10">
        <v>0.83481152993348096</v>
      </c>
      <c r="BB36" s="10">
        <v>1368</v>
      </c>
      <c r="BC36" s="10">
        <v>274</v>
      </c>
      <c r="BD36" s="10">
        <v>43</v>
      </c>
      <c r="BE36" s="10">
        <v>115.5</v>
      </c>
      <c r="BF36" s="10">
        <v>0.75978894751457904</v>
      </c>
      <c r="BG36" s="10">
        <v>0.15217995001388501</v>
      </c>
      <c r="BH36" s="10">
        <v>2.3882254929186299E-2</v>
      </c>
      <c r="BI36" s="10">
        <v>6.4148847542349299E-2</v>
      </c>
      <c r="BJ36" s="10">
        <v>9</v>
      </c>
      <c r="BK36" s="10">
        <v>3</v>
      </c>
      <c r="BL36" s="10">
        <v>44</v>
      </c>
      <c r="BM36" s="10" t="s">
        <v>157</v>
      </c>
      <c r="BN36" s="10" t="str">
        <f>Table3[[#This Row],[Origin]]&amp;Table3[[#This Row],[Destination]]</f>
        <v>Al JubaylManaus</v>
      </c>
      <c r="BO36" s="10" t="str">
        <f>Table3[[#This Row],[Origin Region]]&amp;"-"&amp;Table3[[#This Row],[Destination Region]]</f>
        <v>WCA-LAM</v>
      </c>
    </row>
    <row r="37" spans="1:67" ht="16.5">
      <c r="A37" s="10" t="str">
        <f>CONCATENATE(Table3[[#This Row],[Origin Area]],Table3[[#This Row],[Origin]],Table3[[#This Row],[Destination Area]],Table3[[#This Row],[Destination]])</f>
        <v>India and Bangladesh AreaJawaharlal NehruEast Coast South America AreaSuape</v>
      </c>
      <c r="B37" s="10" t="s">
        <v>82</v>
      </c>
      <c r="C37" s="21" t="s">
        <v>96</v>
      </c>
      <c r="D37" s="21" t="s">
        <v>97</v>
      </c>
      <c r="E37" s="24" t="s">
        <v>98</v>
      </c>
      <c r="F37" s="24" t="s">
        <v>86</v>
      </c>
      <c r="G37" s="24" t="s">
        <v>127</v>
      </c>
      <c r="H37" s="24" t="s">
        <v>128</v>
      </c>
      <c r="I37" s="10">
        <v>205</v>
      </c>
      <c r="J37" s="10">
        <v>223.5</v>
      </c>
      <c r="K37" s="10">
        <v>5.7307692307692299</v>
      </c>
      <c r="L37" s="10">
        <v>1</v>
      </c>
      <c r="M37" s="10">
        <v>17</v>
      </c>
      <c r="N37" s="10">
        <v>0.91722595078299696</v>
      </c>
      <c r="O37" s="10">
        <v>0</v>
      </c>
      <c r="P37" s="10">
        <v>1</v>
      </c>
      <c r="Q37" s="10">
        <v>0.94957264957264897</v>
      </c>
      <c r="R37" s="10">
        <v>28.5</v>
      </c>
      <c r="S37" s="10">
        <v>31.5</v>
      </c>
      <c r="T37" s="10">
        <v>3.15</v>
      </c>
      <c r="U37" s="10">
        <v>1</v>
      </c>
      <c r="V37" s="10">
        <v>7</v>
      </c>
      <c r="W37" s="10">
        <v>0.90476190476190399</v>
      </c>
      <c r="X37" s="10">
        <v>47.5</v>
      </c>
      <c r="Y37" s="10">
        <v>47.5</v>
      </c>
      <c r="Z37" s="10">
        <v>4.3181818181818103</v>
      </c>
      <c r="AA37" s="10">
        <v>1.5</v>
      </c>
      <c r="AB37" s="10">
        <v>9</v>
      </c>
      <c r="AC37" s="10">
        <v>1</v>
      </c>
      <c r="AD37" s="10">
        <v>92.5</v>
      </c>
      <c r="AE37" s="10">
        <v>92.5</v>
      </c>
      <c r="AF37" s="10">
        <v>7.1153846153846096</v>
      </c>
      <c r="AG37" s="10">
        <v>1.5</v>
      </c>
      <c r="AH37" s="10">
        <v>16</v>
      </c>
      <c r="AI37" s="10">
        <v>1</v>
      </c>
      <c r="AJ37" s="10">
        <v>36.5</v>
      </c>
      <c r="AK37" s="10">
        <v>52</v>
      </c>
      <c r="AL37" s="10">
        <v>10.4</v>
      </c>
      <c r="AM37" s="10">
        <v>6</v>
      </c>
      <c r="AN37" s="10">
        <v>17</v>
      </c>
      <c r="AO37" s="10">
        <v>0.70192307692307598</v>
      </c>
      <c r="AP37" s="10">
        <v>15.5</v>
      </c>
      <c r="AQ37" s="10">
        <v>24</v>
      </c>
      <c r="AR37" s="10">
        <v>12</v>
      </c>
      <c r="AS37" s="10">
        <v>7</v>
      </c>
      <c r="AT37" s="10">
        <v>17</v>
      </c>
      <c r="AU37" s="10">
        <v>0.64583333333333304</v>
      </c>
      <c r="AV37" s="10">
        <v>75</v>
      </c>
      <c r="AW37" s="10">
        <v>90.5</v>
      </c>
      <c r="AX37" s="10">
        <v>9.0500000000000007</v>
      </c>
      <c r="AY37" s="10">
        <v>1.5</v>
      </c>
      <c r="AZ37" s="10">
        <v>17</v>
      </c>
      <c r="BA37" s="10">
        <v>0.82872928176795502</v>
      </c>
      <c r="BB37" s="10">
        <v>168</v>
      </c>
      <c r="BC37" s="10">
        <v>37</v>
      </c>
      <c r="BD37" s="10">
        <v>3</v>
      </c>
      <c r="BE37" s="10">
        <v>15.5</v>
      </c>
      <c r="BF37" s="10">
        <v>0.75167785234899298</v>
      </c>
      <c r="BG37" s="10">
        <v>0.165548098434004</v>
      </c>
      <c r="BH37" s="10">
        <v>1.34228187919463E-2</v>
      </c>
      <c r="BI37" s="10">
        <v>6.9351230425055893E-2</v>
      </c>
      <c r="BJ37" s="10">
        <v>3</v>
      </c>
      <c r="BK37" s="10">
        <v>0</v>
      </c>
      <c r="BL37" s="10">
        <v>39</v>
      </c>
      <c r="BM37" s="10" t="s">
        <v>158</v>
      </c>
      <c r="BN37" s="10" t="str">
        <f>Table3[[#This Row],[Origin]]&amp;Table3[[#This Row],[Destination]]</f>
        <v>Jawaharlal NehruSuape</v>
      </c>
      <c r="BO37" s="10" t="str">
        <f>Table3[[#This Row],[Origin Region]]&amp;"-"&amp;Table3[[#This Row],[Destination Region]]</f>
        <v>WCA-LAM</v>
      </c>
    </row>
    <row r="38" spans="1:67" ht="16.5">
      <c r="A38" s="10" t="str">
        <f>CONCATENATE(Table3[[#This Row],[Origin Area]],Table3[[#This Row],[Origin]],Table3[[#This Row],[Destination Area]],Table3[[#This Row],[Destination]])</f>
        <v>Central Mediterranean AreaRijekaEast Coast South America AreaSantos</v>
      </c>
      <c r="B38" s="10" t="s">
        <v>82</v>
      </c>
      <c r="C38" s="23" t="s">
        <v>119</v>
      </c>
      <c r="D38" s="23" t="s">
        <v>146</v>
      </c>
      <c r="E38" s="24" t="s">
        <v>159</v>
      </c>
      <c r="F38" s="24" t="s">
        <v>86</v>
      </c>
      <c r="G38" s="24" t="s">
        <v>127</v>
      </c>
      <c r="H38" s="24" t="s">
        <v>130</v>
      </c>
      <c r="I38" s="10">
        <v>5</v>
      </c>
      <c r="J38" s="10">
        <v>5</v>
      </c>
      <c r="K38" s="10">
        <v>1</v>
      </c>
      <c r="L38" s="10">
        <v>0.5</v>
      </c>
      <c r="M38" s="10">
        <v>2</v>
      </c>
      <c r="N38" s="10">
        <v>1</v>
      </c>
      <c r="O38" s="10">
        <v>1</v>
      </c>
      <c r="P38" s="10">
        <v>1</v>
      </c>
      <c r="Q38" s="10">
        <v>1</v>
      </c>
      <c r="R38" s="10">
        <v>0</v>
      </c>
      <c r="S38" s="10">
        <v>0</v>
      </c>
      <c r="T38" s="10">
        <v>0</v>
      </c>
      <c r="U38" s="10">
        <v>0</v>
      </c>
      <c r="V38" s="10">
        <v>0</v>
      </c>
      <c r="W38" s="10">
        <v>0</v>
      </c>
      <c r="X38" s="10">
        <v>0.5</v>
      </c>
      <c r="Y38" s="10">
        <v>0.5</v>
      </c>
      <c r="Z38" s="10">
        <v>0.5</v>
      </c>
      <c r="AA38" s="10">
        <v>0.5</v>
      </c>
      <c r="AB38" s="10">
        <v>0.5</v>
      </c>
      <c r="AC38" s="10">
        <v>1</v>
      </c>
      <c r="AD38" s="10">
        <v>1</v>
      </c>
      <c r="AE38" s="10">
        <v>1</v>
      </c>
      <c r="AF38" s="10">
        <v>1</v>
      </c>
      <c r="AG38" s="10">
        <v>1</v>
      </c>
      <c r="AH38" s="10">
        <v>1</v>
      </c>
      <c r="AI38" s="10">
        <v>1</v>
      </c>
      <c r="AJ38" s="10">
        <v>3.5</v>
      </c>
      <c r="AK38" s="10">
        <v>3.5</v>
      </c>
      <c r="AL38" s="10">
        <v>1.1666666666666601</v>
      </c>
      <c r="AM38" s="10">
        <v>0.5</v>
      </c>
      <c r="AN38" s="10">
        <v>2</v>
      </c>
      <c r="AO38" s="10">
        <v>1</v>
      </c>
      <c r="AP38" s="10">
        <v>2.5</v>
      </c>
      <c r="AQ38" s="10">
        <v>2.5</v>
      </c>
      <c r="AR38" s="10">
        <v>1.25</v>
      </c>
      <c r="AS38" s="10">
        <v>0.5</v>
      </c>
      <c r="AT38" s="10">
        <v>2</v>
      </c>
      <c r="AU38" s="10">
        <v>1</v>
      </c>
      <c r="AV38" s="10">
        <v>3.5</v>
      </c>
      <c r="AW38" s="10">
        <v>3.5</v>
      </c>
      <c r="AX38" s="10">
        <v>1.1666666666666601</v>
      </c>
      <c r="AY38" s="10">
        <v>0.5</v>
      </c>
      <c r="AZ38" s="10">
        <v>2</v>
      </c>
      <c r="BA38" s="10">
        <v>1</v>
      </c>
      <c r="BB38" s="10">
        <v>5</v>
      </c>
      <c r="BC38" s="10">
        <v>0</v>
      </c>
      <c r="BD38" s="10">
        <v>0</v>
      </c>
      <c r="BE38" s="10">
        <v>0</v>
      </c>
      <c r="BF38" s="10">
        <v>1</v>
      </c>
      <c r="BG38" s="10">
        <v>0</v>
      </c>
      <c r="BH38" s="10">
        <v>0</v>
      </c>
      <c r="BI38" s="10">
        <v>0</v>
      </c>
      <c r="BJ38" s="10">
        <v>0</v>
      </c>
      <c r="BK38" s="10">
        <v>0</v>
      </c>
      <c r="BL38" s="10">
        <v>5</v>
      </c>
      <c r="BM38" s="10">
        <v>0</v>
      </c>
      <c r="BN38" s="10" t="str">
        <f>Table3[[#This Row],[Origin]]&amp;Table3[[#This Row],[Destination]]</f>
        <v>RijekaSantos</v>
      </c>
      <c r="BO38" s="10" t="str">
        <f>Table3[[#This Row],[Origin Region]]&amp;"-"&amp;Table3[[#This Row],[Destination Region]]</f>
        <v>EUR-LAM</v>
      </c>
    </row>
    <row r="39" spans="1:67" ht="16.5">
      <c r="A39" s="10" t="str">
        <f>CONCATENATE(Table3[[#This Row],[Origin Area]],Table3[[#This Row],[Origin]],Table3[[#This Row],[Destination Area]],Table3[[#This Row],[Destination]])</f>
        <v>Scandinavia AreaAarhusEast Coast South America AreaSantos</v>
      </c>
      <c r="B39" s="10" t="s">
        <v>82</v>
      </c>
      <c r="C39" s="23" t="s">
        <v>119</v>
      </c>
      <c r="D39" s="23" t="s">
        <v>160</v>
      </c>
      <c r="E39" s="24" t="s">
        <v>161</v>
      </c>
      <c r="F39" s="24" t="s">
        <v>86</v>
      </c>
      <c r="G39" s="24" t="s">
        <v>127</v>
      </c>
      <c r="H39" s="24" t="s">
        <v>130</v>
      </c>
      <c r="I39" s="10">
        <v>172</v>
      </c>
      <c r="J39" s="10">
        <v>188</v>
      </c>
      <c r="K39" s="10">
        <v>5.3714285714285701</v>
      </c>
      <c r="L39" s="10">
        <v>1</v>
      </c>
      <c r="M39" s="10">
        <v>38.5</v>
      </c>
      <c r="N39" s="10">
        <v>0.91489361702127603</v>
      </c>
      <c r="O39" s="10">
        <v>0.33333333333333298</v>
      </c>
      <c r="P39" s="10">
        <v>1</v>
      </c>
      <c r="Q39" s="10">
        <v>0.91950113378684795</v>
      </c>
      <c r="R39" s="10">
        <v>27.5</v>
      </c>
      <c r="S39" s="10">
        <v>32.5</v>
      </c>
      <c r="T39" s="10">
        <v>3.6111111111111098</v>
      </c>
      <c r="U39" s="10">
        <v>1</v>
      </c>
      <c r="V39" s="10">
        <v>8</v>
      </c>
      <c r="W39" s="10">
        <v>0.84615384615384603</v>
      </c>
      <c r="X39" s="10">
        <v>13.5</v>
      </c>
      <c r="Y39" s="10">
        <v>16.5</v>
      </c>
      <c r="Z39" s="10">
        <v>3.3</v>
      </c>
      <c r="AA39" s="10">
        <v>2</v>
      </c>
      <c r="AB39" s="10">
        <v>6</v>
      </c>
      <c r="AC39" s="10">
        <v>0.81818181818181801</v>
      </c>
      <c r="AD39" s="10">
        <v>108</v>
      </c>
      <c r="AE39" s="10">
        <v>116</v>
      </c>
      <c r="AF39" s="10">
        <v>8.9230769230769198</v>
      </c>
      <c r="AG39" s="10">
        <v>1.5</v>
      </c>
      <c r="AH39" s="10">
        <v>38.5</v>
      </c>
      <c r="AI39" s="10">
        <v>0.93103448275862</v>
      </c>
      <c r="AJ39" s="10">
        <v>23</v>
      </c>
      <c r="AK39" s="10">
        <v>23</v>
      </c>
      <c r="AL39" s="10">
        <v>2.875</v>
      </c>
      <c r="AM39" s="10">
        <v>2</v>
      </c>
      <c r="AN39" s="10">
        <v>5.5</v>
      </c>
      <c r="AO39" s="10">
        <v>1</v>
      </c>
      <c r="AP39" s="10">
        <v>12</v>
      </c>
      <c r="AQ39" s="10">
        <v>12</v>
      </c>
      <c r="AR39" s="10">
        <v>3</v>
      </c>
      <c r="AS39" s="10">
        <v>2</v>
      </c>
      <c r="AT39" s="10">
        <v>5.5</v>
      </c>
      <c r="AU39" s="10">
        <v>1</v>
      </c>
      <c r="AV39" s="10">
        <v>46.5</v>
      </c>
      <c r="AW39" s="10">
        <v>47.5</v>
      </c>
      <c r="AX39" s="10">
        <v>3.6538461538461502</v>
      </c>
      <c r="AY39" s="10">
        <v>2</v>
      </c>
      <c r="AZ39" s="10">
        <v>10.5</v>
      </c>
      <c r="BA39" s="10">
        <v>0.97894736842105201</v>
      </c>
      <c r="BB39" s="10">
        <v>161.5</v>
      </c>
      <c r="BC39" s="10">
        <v>10.5</v>
      </c>
      <c r="BD39" s="10">
        <v>0</v>
      </c>
      <c r="BE39" s="10">
        <v>16</v>
      </c>
      <c r="BF39" s="10">
        <v>0.85904255319148903</v>
      </c>
      <c r="BG39" s="10">
        <v>5.5851063829787197E-2</v>
      </c>
      <c r="BH39" s="10">
        <v>0</v>
      </c>
      <c r="BI39" s="10">
        <v>8.5106382978723402E-2</v>
      </c>
      <c r="BJ39" s="10">
        <v>6</v>
      </c>
      <c r="BK39" s="10">
        <v>1</v>
      </c>
      <c r="BL39" s="10">
        <v>35</v>
      </c>
      <c r="BM39" s="10" t="s">
        <v>162</v>
      </c>
      <c r="BN39" s="10" t="str">
        <f>Table3[[#This Row],[Origin]]&amp;Table3[[#This Row],[Destination]]</f>
        <v>AarhusSantos</v>
      </c>
      <c r="BO39" s="10" t="str">
        <f>Table3[[#This Row],[Origin Region]]&amp;"-"&amp;Table3[[#This Row],[Destination Region]]</f>
        <v>EUR-LAM</v>
      </c>
    </row>
    <row r="40" spans="1:67" ht="16.5">
      <c r="A40" s="10" t="str">
        <f>CONCATENATE(Table3[[#This Row],[Origin Area]],Table3[[#This Row],[Origin]],Table3[[#This Row],[Destination Area]],Table3[[#This Row],[Destination]])</f>
        <v>United Arab Emirates AreaJebel AliEast Coast South America AreaItajai</v>
      </c>
      <c r="B40" s="10" t="s">
        <v>82</v>
      </c>
      <c r="C40" s="21" t="s">
        <v>96</v>
      </c>
      <c r="D40" s="21" t="s">
        <v>111</v>
      </c>
      <c r="E40" s="24" t="s">
        <v>142</v>
      </c>
      <c r="F40" s="24" t="s">
        <v>86</v>
      </c>
      <c r="G40" s="24" t="s">
        <v>127</v>
      </c>
      <c r="H40" s="24" t="s">
        <v>152</v>
      </c>
      <c r="I40" s="10">
        <v>220.5</v>
      </c>
      <c r="J40" s="10">
        <v>226.5</v>
      </c>
      <c r="K40" s="10">
        <v>5.1477272727272698</v>
      </c>
      <c r="L40" s="10">
        <v>1</v>
      </c>
      <c r="M40" s="10">
        <v>12.5</v>
      </c>
      <c r="N40" s="10">
        <v>0.97350993377483397</v>
      </c>
      <c r="O40" s="10">
        <v>0.64705882352941102</v>
      </c>
      <c r="P40" s="10">
        <v>1</v>
      </c>
      <c r="Q40" s="10">
        <v>0.978492096139155</v>
      </c>
      <c r="R40" s="10">
        <v>58</v>
      </c>
      <c r="S40" s="10">
        <v>59</v>
      </c>
      <c r="T40" s="10">
        <v>4.5384615384615303</v>
      </c>
      <c r="U40" s="10">
        <v>1.5</v>
      </c>
      <c r="V40" s="10">
        <v>9</v>
      </c>
      <c r="W40" s="10">
        <v>0.98305084745762705</v>
      </c>
      <c r="X40" s="10">
        <v>26</v>
      </c>
      <c r="Y40" s="10">
        <v>26</v>
      </c>
      <c r="Z40" s="10">
        <v>2.6</v>
      </c>
      <c r="AA40" s="10">
        <v>1</v>
      </c>
      <c r="AB40" s="10">
        <v>5.5</v>
      </c>
      <c r="AC40" s="10">
        <v>1</v>
      </c>
      <c r="AD40" s="10">
        <v>79</v>
      </c>
      <c r="AE40" s="10">
        <v>84</v>
      </c>
      <c r="AF40" s="10">
        <v>6.4615384615384599</v>
      </c>
      <c r="AG40" s="10">
        <v>3</v>
      </c>
      <c r="AH40" s="10">
        <v>10</v>
      </c>
      <c r="AI40" s="10">
        <v>0.94047619047619002</v>
      </c>
      <c r="AJ40" s="10">
        <v>57.5</v>
      </c>
      <c r="AK40" s="10">
        <v>57.5</v>
      </c>
      <c r="AL40" s="10">
        <v>7.1875</v>
      </c>
      <c r="AM40" s="10">
        <v>2</v>
      </c>
      <c r="AN40" s="10">
        <v>12.5</v>
      </c>
      <c r="AO40" s="10">
        <v>1</v>
      </c>
      <c r="AP40" s="10">
        <v>28.5</v>
      </c>
      <c r="AQ40" s="10">
        <v>28.5</v>
      </c>
      <c r="AR40" s="10">
        <v>7.125</v>
      </c>
      <c r="AS40" s="10">
        <v>2</v>
      </c>
      <c r="AT40" s="10">
        <v>11.5</v>
      </c>
      <c r="AU40" s="10">
        <v>1</v>
      </c>
      <c r="AV40" s="10">
        <v>89.5</v>
      </c>
      <c r="AW40" s="10">
        <v>91.5</v>
      </c>
      <c r="AX40" s="10">
        <v>7.0384615384615303</v>
      </c>
      <c r="AY40" s="10">
        <v>2</v>
      </c>
      <c r="AZ40" s="10">
        <v>12.5</v>
      </c>
      <c r="BA40" s="10">
        <v>0.97814207650273199</v>
      </c>
      <c r="BB40" s="10">
        <v>195</v>
      </c>
      <c r="BC40" s="10">
        <v>25.5</v>
      </c>
      <c r="BD40" s="10">
        <v>0</v>
      </c>
      <c r="BE40" s="10">
        <v>6</v>
      </c>
      <c r="BF40" s="10">
        <v>0.86092715231787997</v>
      </c>
      <c r="BG40" s="10">
        <v>0.112582781456953</v>
      </c>
      <c r="BH40" s="10">
        <v>0</v>
      </c>
      <c r="BI40" s="10">
        <v>2.64900662251655E-2</v>
      </c>
      <c r="BJ40" s="10">
        <v>3</v>
      </c>
      <c r="BK40" s="10">
        <v>1</v>
      </c>
      <c r="BL40" s="10">
        <v>44</v>
      </c>
      <c r="BM40" s="10" t="s">
        <v>163</v>
      </c>
      <c r="BN40" s="10" t="str">
        <f>Table3[[#This Row],[Origin]]&amp;Table3[[#This Row],[Destination]]</f>
        <v>Jebel AliItajai</v>
      </c>
      <c r="BO40" s="10" t="str">
        <f>Table3[[#This Row],[Origin Region]]&amp;"-"&amp;Table3[[#This Row],[Destination Region]]</f>
        <v>WCA-LAM</v>
      </c>
    </row>
    <row r="41" spans="1:67" ht="16.5">
      <c r="A41" s="10" t="str">
        <f>CONCATENATE(Table3[[#This Row],[Origin Area]],Table3[[#This Row],[Origin]],Table3[[#This Row],[Destination Area]],Table3[[#This Row],[Destination]])</f>
        <v>United Arab Emirates AreaAbu DhabiEast Coast South America AreaItajai</v>
      </c>
      <c r="B41" s="10" t="s">
        <v>82</v>
      </c>
      <c r="C41" s="23" t="s">
        <v>96</v>
      </c>
      <c r="D41" s="23" t="s">
        <v>111</v>
      </c>
      <c r="E41" s="24" t="s">
        <v>112</v>
      </c>
      <c r="F41" s="24" t="s">
        <v>86</v>
      </c>
      <c r="G41" s="24" t="s">
        <v>127</v>
      </c>
      <c r="H41" s="24" t="s">
        <v>152</v>
      </c>
      <c r="I41" s="10">
        <v>1977</v>
      </c>
      <c r="J41" s="10">
        <v>2141</v>
      </c>
      <c r="K41" s="10">
        <v>45.553191489361701</v>
      </c>
      <c r="L41" s="10">
        <v>0.5</v>
      </c>
      <c r="M41" s="10">
        <v>98.5</v>
      </c>
      <c r="N41" s="10">
        <v>0.92340028024287701</v>
      </c>
      <c r="O41" s="10">
        <v>0.33124999999999999</v>
      </c>
      <c r="P41" s="10">
        <v>1</v>
      </c>
      <c r="Q41" s="10">
        <v>0.94577259223015597</v>
      </c>
      <c r="R41" s="10">
        <v>671</v>
      </c>
      <c r="S41" s="10">
        <v>769</v>
      </c>
      <c r="T41" s="10">
        <v>59.153846153846096</v>
      </c>
      <c r="U41" s="10">
        <v>4</v>
      </c>
      <c r="V41" s="10">
        <v>84</v>
      </c>
      <c r="W41" s="10">
        <v>0.872561768530559</v>
      </c>
      <c r="X41" s="10">
        <v>302.5</v>
      </c>
      <c r="Y41" s="10">
        <v>304.5</v>
      </c>
      <c r="Z41" s="10">
        <v>23.423076923076898</v>
      </c>
      <c r="AA41" s="10">
        <v>0.5</v>
      </c>
      <c r="AB41" s="10">
        <v>91.5</v>
      </c>
      <c r="AC41" s="10">
        <v>0.99343185550082103</v>
      </c>
      <c r="AD41" s="10">
        <v>706.5</v>
      </c>
      <c r="AE41" s="10">
        <v>752</v>
      </c>
      <c r="AF41" s="10">
        <v>57.846153846153797</v>
      </c>
      <c r="AG41" s="10">
        <v>17</v>
      </c>
      <c r="AH41" s="10">
        <v>98.5</v>
      </c>
      <c r="AI41" s="10">
        <v>0.93949468085106302</v>
      </c>
      <c r="AJ41" s="10">
        <v>297</v>
      </c>
      <c r="AK41" s="10">
        <v>315.5</v>
      </c>
      <c r="AL41" s="10">
        <v>39.4375</v>
      </c>
      <c r="AM41" s="10">
        <v>18</v>
      </c>
      <c r="AN41" s="10">
        <v>66</v>
      </c>
      <c r="AO41" s="10">
        <v>0.94136291600633903</v>
      </c>
      <c r="AP41" s="10">
        <v>135</v>
      </c>
      <c r="AQ41" s="10">
        <v>139</v>
      </c>
      <c r="AR41" s="10">
        <v>34.75</v>
      </c>
      <c r="AS41" s="10">
        <v>26.5</v>
      </c>
      <c r="AT41" s="10">
        <v>54.5</v>
      </c>
      <c r="AU41" s="10">
        <v>0.97122302158273299</v>
      </c>
      <c r="AV41" s="10">
        <v>572</v>
      </c>
      <c r="AW41" s="10">
        <v>623.5</v>
      </c>
      <c r="AX41" s="10">
        <v>47.961538461538403</v>
      </c>
      <c r="AY41" s="10">
        <v>18</v>
      </c>
      <c r="AZ41" s="10">
        <v>97</v>
      </c>
      <c r="BA41" s="10">
        <v>0.91740176423416198</v>
      </c>
      <c r="BB41" s="10">
        <v>1702</v>
      </c>
      <c r="BC41" s="10">
        <v>275</v>
      </c>
      <c r="BD41" s="10">
        <v>115</v>
      </c>
      <c r="BE41" s="10">
        <v>49</v>
      </c>
      <c r="BF41" s="10">
        <v>0.79495562821111598</v>
      </c>
      <c r="BG41" s="10">
        <v>0.12844465203176</v>
      </c>
      <c r="BH41" s="10">
        <v>5.3713218122372702E-2</v>
      </c>
      <c r="BI41" s="10">
        <v>2.28865016347501E-2</v>
      </c>
      <c r="BJ41" s="10">
        <v>11</v>
      </c>
      <c r="BK41" s="10">
        <v>3</v>
      </c>
      <c r="BL41" s="10">
        <v>47</v>
      </c>
      <c r="BM41" s="10" t="s">
        <v>164</v>
      </c>
      <c r="BN41" s="10" t="str">
        <f>Table3[[#This Row],[Origin]]&amp;Table3[[#This Row],[Destination]]</f>
        <v>Abu DhabiItajai</v>
      </c>
      <c r="BO41" s="10" t="str">
        <f>Table3[[#This Row],[Origin Region]]&amp;"-"&amp;Table3[[#This Row],[Destination Region]]</f>
        <v>WCA-LAM</v>
      </c>
    </row>
    <row r="42" spans="1:67" ht="16.5">
      <c r="A42" s="10" t="str">
        <f>CONCATENATE(Table3[[#This Row],[Origin Area]],Table3[[#This Row],[Origin]],Table3[[#This Row],[Destination Area]],Table3[[#This Row],[Destination]])</f>
        <v>Eastern Mediterranean AreaGemlikEast Coast South America AreaSantos</v>
      </c>
      <c r="B42" s="10" t="s">
        <v>82</v>
      </c>
      <c r="C42" s="21" t="s">
        <v>119</v>
      </c>
      <c r="D42" s="21" t="s">
        <v>134</v>
      </c>
      <c r="E42" s="24" t="s">
        <v>165</v>
      </c>
      <c r="F42" s="24" t="s">
        <v>86</v>
      </c>
      <c r="G42" s="24" t="s">
        <v>127</v>
      </c>
      <c r="H42" s="24" t="s">
        <v>130</v>
      </c>
      <c r="I42" s="10">
        <v>126</v>
      </c>
      <c r="J42" s="10">
        <v>129</v>
      </c>
      <c r="K42" s="10">
        <v>3.5833333333333299</v>
      </c>
      <c r="L42" s="10">
        <v>1</v>
      </c>
      <c r="M42" s="10">
        <v>11</v>
      </c>
      <c r="N42" s="10">
        <v>0.97674418604651103</v>
      </c>
      <c r="O42" s="10">
        <v>0.66666666666666596</v>
      </c>
      <c r="P42" s="10">
        <v>1</v>
      </c>
      <c r="Q42" s="10">
        <v>0.99074074074074003</v>
      </c>
      <c r="R42" s="10">
        <v>20</v>
      </c>
      <c r="S42" s="10">
        <v>20</v>
      </c>
      <c r="T42" s="10">
        <v>2.2222222222222201</v>
      </c>
      <c r="U42" s="10">
        <v>1</v>
      </c>
      <c r="V42" s="10">
        <v>6</v>
      </c>
      <c r="W42" s="10">
        <v>1</v>
      </c>
      <c r="X42" s="10">
        <v>15</v>
      </c>
      <c r="Y42" s="10">
        <v>15</v>
      </c>
      <c r="Z42" s="10">
        <v>2.5</v>
      </c>
      <c r="AA42" s="10">
        <v>1</v>
      </c>
      <c r="AB42" s="10">
        <v>4</v>
      </c>
      <c r="AC42" s="10">
        <v>1</v>
      </c>
      <c r="AD42" s="10">
        <v>52</v>
      </c>
      <c r="AE42" s="10">
        <v>52</v>
      </c>
      <c r="AF42" s="10">
        <v>4</v>
      </c>
      <c r="AG42" s="10">
        <v>1</v>
      </c>
      <c r="AH42" s="10">
        <v>9.5</v>
      </c>
      <c r="AI42" s="10">
        <v>1</v>
      </c>
      <c r="AJ42" s="10">
        <v>39</v>
      </c>
      <c r="AK42" s="10">
        <v>42</v>
      </c>
      <c r="AL42" s="10">
        <v>5.25</v>
      </c>
      <c r="AM42" s="10">
        <v>1</v>
      </c>
      <c r="AN42" s="10">
        <v>11</v>
      </c>
      <c r="AO42" s="10">
        <v>0.92857142857142805</v>
      </c>
      <c r="AP42" s="10">
        <v>22</v>
      </c>
      <c r="AQ42" s="10">
        <v>22</v>
      </c>
      <c r="AR42" s="10">
        <v>5.5</v>
      </c>
      <c r="AS42" s="10">
        <v>1</v>
      </c>
      <c r="AT42" s="10">
        <v>11</v>
      </c>
      <c r="AU42" s="10">
        <v>1</v>
      </c>
      <c r="AV42" s="10">
        <v>61.5</v>
      </c>
      <c r="AW42" s="10">
        <v>64.5</v>
      </c>
      <c r="AX42" s="10">
        <v>4.9615384615384599</v>
      </c>
      <c r="AY42" s="10">
        <v>1</v>
      </c>
      <c r="AZ42" s="10">
        <v>11</v>
      </c>
      <c r="BA42" s="10">
        <v>0.95348837209302295</v>
      </c>
      <c r="BB42" s="10">
        <v>119</v>
      </c>
      <c r="BC42" s="10">
        <v>7</v>
      </c>
      <c r="BD42" s="10">
        <v>0</v>
      </c>
      <c r="BE42" s="10">
        <v>3</v>
      </c>
      <c r="BF42" s="10">
        <v>0.92248062015503796</v>
      </c>
      <c r="BG42" s="10">
        <v>5.4263565891472798E-2</v>
      </c>
      <c r="BH42" s="10">
        <v>0</v>
      </c>
      <c r="BI42" s="10">
        <v>2.3255813953488299E-2</v>
      </c>
      <c r="BJ42" s="10">
        <v>1</v>
      </c>
      <c r="BK42" s="10">
        <v>0</v>
      </c>
      <c r="BL42" s="10">
        <v>36</v>
      </c>
      <c r="BM42" s="10">
        <v>202040</v>
      </c>
      <c r="BN42" s="10" t="str">
        <f>Table3[[#This Row],[Origin]]&amp;Table3[[#This Row],[Destination]]</f>
        <v>GemlikSantos</v>
      </c>
      <c r="BO42" s="10" t="str">
        <f>Table3[[#This Row],[Origin Region]]&amp;"-"&amp;Table3[[#This Row],[Destination Region]]</f>
        <v>EUR-LAM</v>
      </c>
    </row>
    <row r="43" spans="1:67" ht="16.5">
      <c r="A43" s="10" t="str">
        <f>CONCATENATE(Table3[[#This Row],[Origin Area]],Table3[[#This Row],[Origin]],Table3[[#This Row],[Destination Area]],Table3[[#This Row],[Destination]])</f>
        <v>India and Bangladesh AreaJawaharlal NehruEast Coast South America AreaPecem</v>
      </c>
      <c r="B43" s="10" t="s">
        <v>82</v>
      </c>
      <c r="C43" s="23" t="s">
        <v>96</v>
      </c>
      <c r="D43" s="23" t="s">
        <v>97</v>
      </c>
      <c r="E43" s="24" t="s">
        <v>98</v>
      </c>
      <c r="F43" s="24" t="s">
        <v>86</v>
      </c>
      <c r="G43" s="24" t="s">
        <v>127</v>
      </c>
      <c r="H43" s="24" t="s">
        <v>166</v>
      </c>
      <c r="I43" s="10">
        <v>40</v>
      </c>
      <c r="J43" s="10">
        <v>41.5</v>
      </c>
      <c r="K43" s="10">
        <v>1.4821428571428501</v>
      </c>
      <c r="L43" s="10">
        <v>0.5</v>
      </c>
      <c r="M43" s="10">
        <v>3</v>
      </c>
      <c r="N43" s="10">
        <v>0.96385542168674698</v>
      </c>
      <c r="O43" s="10">
        <v>0.66666666666666596</v>
      </c>
      <c r="P43" s="10">
        <v>1</v>
      </c>
      <c r="Q43" s="10">
        <v>0.97619047619047605</v>
      </c>
      <c r="R43" s="10">
        <v>9.5</v>
      </c>
      <c r="S43" s="10">
        <v>9.5</v>
      </c>
      <c r="T43" s="10">
        <v>1.5833333333333299</v>
      </c>
      <c r="U43" s="10">
        <v>1</v>
      </c>
      <c r="V43" s="10">
        <v>3</v>
      </c>
      <c r="W43" s="10">
        <v>1</v>
      </c>
      <c r="X43" s="10">
        <v>9.5</v>
      </c>
      <c r="Y43" s="10">
        <v>9.5</v>
      </c>
      <c r="Z43" s="10">
        <v>1.1875</v>
      </c>
      <c r="AA43" s="10">
        <v>0.5</v>
      </c>
      <c r="AB43" s="10">
        <v>2</v>
      </c>
      <c r="AC43" s="10">
        <v>1</v>
      </c>
      <c r="AD43" s="10">
        <v>11</v>
      </c>
      <c r="AE43" s="10">
        <v>12.5</v>
      </c>
      <c r="AF43" s="10">
        <v>1.5625</v>
      </c>
      <c r="AG43" s="10">
        <v>1</v>
      </c>
      <c r="AH43" s="10">
        <v>3</v>
      </c>
      <c r="AI43" s="10">
        <v>0.88</v>
      </c>
      <c r="AJ43" s="10">
        <v>10</v>
      </c>
      <c r="AK43" s="10">
        <v>10</v>
      </c>
      <c r="AL43" s="10">
        <v>1.6666666666666601</v>
      </c>
      <c r="AM43" s="10">
        <v>1</v>
      </c>
      <c r="AN43" s="10">
        <v>3</v>
      </c>
      <c r="AO43" s="10">
        <v>1</v>
      </c>
      <c r="AP43" s="10">
        <v>6</v>
      </c>
      <c r="AQ43" s="10">
        <v>6</v>
      </c>
      <c r="AR43" s="10">
        <v>2</v>
      </c>
      <c r="AS43" s="10">
        <v>1</v>
      </c>
      <c r="AT43" s="10">
        <v>3</v>
      </c>
      <c r="AU43" s="10">
        <v>1</v>
      </c>
      <c r="AV43" s="10">
        <v>16</v>
      </c>
      <c r="AW43" s="10">
        <v>16</v>
      </c>
      <c r="AX43" s="10">
        <v>1.4545454545454499</v>
      </c>
      <c r="AY43" s="10">
        <v>1</v>
      </c>
      <c r="AZ43" s="10">
        <v>3</v>
      </c>
      <c r="BA43" s="10">
        <v>1</v>
      </c>
      <c r="BB43" s="10">
        <v>37</v>
      </c>
      <c r="BC43" s="10">
        <v>3</v>
      </c>
      <c r="BD43" s="10">
        <v>0</v>
      </c>
      <c r="BE43" s="10">
        <v>1.5</v>
      </c>
      <c r="BF43" s="10">
        <v>0.89156626506024095</v>
      </c>
      <c r="BG43" s="10">
        <v>7.2289156626505993E-2</v>
      </c>
      <c r="BH43" s="10">
        <v>0</v>
      </c>
      <c r="BI43" s="10">
        <v>3.6144578313252997E-2</v>
      </c>
      <c r="BJ43" s="10">
        <v>2</v>
      </c>
      <c r="BK43" s="10">
        <v>0</v>
      </c>
      <c r="BL43" s="10">
        <v>28</v>
      </c>
      <c r="BM43" s="10" t="s">
        <v>167</v>
      </c>
      <c r="BN43" s="10" t="str">
        <f>Table3[[#This Row],[Origin]]&amp;Table3[[#This Row],[Destination]]</f>
        <v>Jawaharlal NehruPecem</v>
      </c>
      <c r="BO43" s="10" t="str">
        <f>Table3[[#This Row],[Origin Region]]&amp;"-"&amp;Table3[[#This Row],[Destination Region]]</f>
        <v>WCA-LAM</v>
      </c>
    </row>
    <row r="44" spans="1:67" ht="16.5">
      <c r="A44" s="10" t="str">
        <f>CONCATENATE(Table3[[#This Row],[Origin Area]],Table3[[#This Row],[Origin]],Table3[[#This Row],[Destination Area]],Table3[[#This Row],[Destination]])</f>
        <v>East Coast South America AreaItajaiUnited Kingdom and Ireland AreaLiverpool</v>
      </c>
      <c r="B44" s="10" t="s">
        <v>82</v>
      </c>
      <c r="C44" s="23" t="s">
        <v>86</v>
      </c>
      <c r="D44" s="23" t="s">
        <v>127</v>
      </c>
      <c r="E44" s="24" t="s">
        <v>152</v>
      </c>
      <c r="F44" s="24" t="s">
        <v>119</v>
      </c>
      <c r="G44" s="24" t="s">
        <v>122</v>
      </c>
      <c r="H44" s="24" t="s">
        <v>168</v>
      </c>
      <c r="I44" s="10">
        <v>29.5</v>
      </c>
      <c r="J44" s="10">
        <v>30.5</v>
      </c>
      <c r="K44" s="10">
        <v>1.17307692307692</v>
      </c>
      <c r="L44" s="10">
        <v>0.5</v>
      </c>
      <c r="M44" s="10">
        <v>3</v>
      </c>
      <c r="N44" s="10">
        <v>0.96721311475409799</v>
      </c>
      <c r="O44" s="10">
        <v>0.5</v>
      </c>
      <c r="P44" s="10">
        <v>1</v>
      </c>
      <c r="Q44" s="10">
        <v>0.98076923076922995</v>
      </c>
      <c r="R44" s="10">
        <v>5</v>
      </c>
      <c r="S44" s="10">
        <v>6</v>
      </c>
      <c r="T44" s="10">
        <v>0.85714285714285698</v>
      </c>
      <c r="U44" s="10">
        <v>0.5</v>
      </c>
      <c r="V44" s="10">
        <v>2</v>
      </c>
      <c r="W44" s="10">
        <v>0.83333333333333304</v>
      </c>
      <c r="X44" s="10">
        <v>3</v>
      </c>
      <c r="Y44" s="10">
        <v>3</v>
      </c>
      <c r="Z44" s="10">
        <v>1</v>
      </c>
      <c r="AA44" s="10">
        <v>0.5</v>
      </c>
      <c r="AB44" s="10">
        <v>1.5</v>
      </c>
      <c r="AC44" s="10">
        <v>1</v>
      </c>
      <c r="AD44" s="10">
        <v>12.5</v>
      </c>
      <c r="AE44" s="10">
        <v>12.5</v>
      </c>
      <c r="AF44" s="10">
        <v>1.25</v>
      </c>
      <c r="AG44" s="10">
        <v>0.5</v>
      </c>
      <c r="AH44" s="10">
        <v>2</v>
      </c>
      <c r="AI44" s="10">
        <v>1</v>
      </c>
      <c r="AJ44" s="10">
        <v>9</v>
      </c>
      <c r="AK44" s="10">
        <v>9</v>
      </c>
      <c r="AL44" s="10">
        <v>1.5</v>
      </c>
      <c r="AM44" s="10">
        <v>1</v>
      </c>
      <c r="AN44" s="10">
        <v>3</v>
      </c>
      <c r="AO44" s="10">
        <v>1</v>
      </c>
      <c r="AP44" s="10">
        <v>5</v>
      </c>
      <c r="AQ44" s="10">
        <v>5</v>
      </c>
      <c r="AR44" s="10">
        <v>1.6666666666666601</v>
      </c>
      <c r="AS44" s="10">
        <v>1</v>
      </c>
      <c r="AT44" s="10">
        <v>3</v>
      </c>
      <c r="AU44" s="10">
        <v>1</v>
      </c>
      <c r="AV44" s="10">
        <v>15</v>
      </c>
      <c r="AW44" s="10">
        <v>15</v>
      </c>
      <c r="AX44" s="10">
        <v>1.36363636363636</v>
      </c>
      <c r="AY44" s="10">
        <v>0.5</v>
      </c>
      <c r="AZ44" s="10">
        <v>3</v>
      </c>
      <c r="BA44" s="10">
        <v>1</v>
      </c>
      <c r="BB44" s="10">
        <v>29</v>
      </c>
      <c r="BC44" s="10">
        <v>0.5</v>
      </c>
      <c r="BD44" s="10">
        <v>0</v>
      </c>
      <c r="BE44" s="10">
        <v>1</v>
      </c>
      <c r="BF44" s="10">
        <v>0.95081967213114704</v>
      </c>
      <c r="BG44" s="10">
        <v>1.63934426229508E-2</v>
      </c>
      <c r="BH44" s="10">
        <v>0</v>
      </c>
      <c r="BI44" s="10">
        <v>3.2786885245901599E-2</v>
      </c>
      <c r="BJ44" s="10">
        <v>1</v>
      </c>
      <c r="BK44" s="10">
        <v>0</v>
      </c>
      <c r="BL44" s="10">
        <v>26</v>
      </c>
      <c r="BM44" s="10">
        <v>202001</v>
      </c>
      <c r="BN44" s="10" t="str">
        <f>Table3[[#This Row],[Origin]]&amp;Table3[[#This Row],[Destination]]</f>
        <v>ItajaiLiverpool</v>
      </c>
      <c r="BO44" s="10" t="str">
        <f>Table3[[#This Row],[Origin Region]]&amp;"-"&amp;Table3[[#This Row],[Destination Region]]</f>
        <v>LAM-EUR</v>
      </c>
    </row>
    <row r="45" spans="1:67" ht="16.5">
      <c r="A45" s="10" t="str">
        <f>CONCATENATE(Table3[[#This Row],[Origin Area]],Table3[[#This Row],[Origin]],Table3[[#This Row],[Destination Area]],Table3[[#This Row],[Destination]])</f>
        <v>East Coast South America AreaRio GrandeUnited Arab Emirates AreaSohar</v>
      </c>
      <c r="B45" s="10" t="s">
        <v>82</v>
      </c>
      <c r="C45" s="23" t="s">
        <v>86</v>
      </c>
      <c r="D45" s="23" t="s">
        <v>127</v>
      </c>
      <c r="E45" s="24" t="s">
        <v>137</v>
      </c>
      <c r="F45" s="24" t="s">
        <v>96</v>
      </c>
      <c r="G45" s="24" t="s">
        <v>111</v>
      </c>
      <c r="H45" s="24" t="s">
        <v>169</v>
      </c>
      <c r="I45" s="10">
        <v>2.5</v>
      </c>
      <c r="J45" s="10">
        <v>2.5</v>
      </c>
      <c r="K45" s="10">
        <v>1.25</v>
      </c>
      <c r="L45" s="10">
        <v>0.5</v>
      </c>
      <c r="M45" s="10">
        <v>2</v>
      </c>
      <c r="N45" s="10">
        <v>1</v>
      </c>
      <c r="O45" s="10">
        <v>1</v>
      </c>
      <c r="P45" s="10">
        <v>1</v>
      </c>
      <c r="Q45" s="10">
        <v>1</v>
      </c>
      <c r="R45" s="10">
        <v>0.5</v>
      </c>
      <c r="S45" s="10">
        <v>0.5</v>
      </c>
      <c r="T45" s="10">
        <v>0.5</v>
      </c>
      <c r="U45" s="10">
        <v>0.5</v>
      </c>
      <c r="V45" s="10">
        <v>0.5</v>
      </c>
      <c r="W45" s="10">
        <v>1</v>
      </c>
      <c r="X45" s="10">
        <v>0</v>
      </c>
      <c r="Y45" s="10">
        <v>0</v>
      </c>
      <c r="Z45" s="10">
        <v>0</v>
      </c>
      <c r="AA45" s="10">
        <v>0</v>
      </c>
      <c r="AB45" s="10">
        <v>0</v>
      </c>
      <c r="AC45" s="10">
        <v>0</v>
      </c>
      <c r="AD45" s="10">
        <v>2</v>
      </c>
      <c r="AE45" s="10">
        <v>2</v>
      </c>
      <c r="AF45" s="10">
        <v>2</v>
      </c>
      <c r="AG45" s="10">
        <v>2</v>
      </c>
      <c r="AH45" s="10">
        <v>2</v>
      </c>
      <c r="AI45" s="10">
        <v>1</v>
      </c>
      <c r="AJ45" s="10">
        <v>0</v>
      </c>
      <c r="AK45" s="10">
        <v>0</v>
      </c>
      <c r="AL45" s="10">
        <v>0</v>
      </c>
      <c r="AM45" s="10">
        <v>0</v>
      </c>
      <c r="AN45" s="10">
        <v>0</v>
      </c>
      <c r="AO45" s="10">
        <v>0</v>
      </c>
      <c r="AP45" s="10">
        <v>0</v>
      </c>
      <c r="AQ45" s="10">
        <v>0</v>
      </c>
      <c r="AR45" s="10">
        <v>0</v>
      </c>
      <c r="AS45" s="10">
        <v>0</v>
      </c>
      <c r="AT45" s="10">
        <v>0</v>
      </c>
      <c r="AU45" s="10">
        <v>0</v>
      </c>
      <c r="AV45" s="10">
        <v>2</v>
      </c>
      <c r="AW45" s="10">
        <v>2</v>
      </c>
      <c r="AX45" s="10">
        <v>2</v>
      </c>
      <c r="AY45" s="10">
        <v>2</v>
      </c>
      <c r="AZ45" s="10">
        <v>2</v>
      </c>
      <c r="BA45" s="10">
        <v>1</v>
      </c>
      <c r="BB45" s="10">
        <v>2.5</v>
      </c>
      <c r="BC45" s="10">
        <v>0</v>
      </c>
      <c r="BD45" s="10">
        <v>0</v>
      </c>
      <c r="BE45" s="10">
        <v>0</v>
      </c>
      <c r="BF45" s="10">
        <v>1</v>
      </c>
      <c r="BG45" s="10">
        <v>0</v>
      </c>
      <c r="BH45" s="10">
        <v>0</v>
      </c>
      <c r="BI45" s="10">
        <v>0</v>
      </c>
      <c r="BJ45" s="10">
        <v>0</v>
      </c>
      <c r="BK45" s="10">
        <v>0</v>
      </c>
      <c r="BL45" s="10">
        <v>2</v>
      </c>
      <c r="BM45" s="10">
        <v>0</v>
      </c>
      <c r="BN45" s="10" t="str">
        <f>Table3[[#This Row],[Origin]]&amp;Table3[[#This Row],[Destination]]</f>
        <v>Rio GrandeSohar</v>
      </c>
      <c r="BO45" s="10" t="str">
        <f>Table3[[#This Row],[Origin Region]]&amp;"-"&amp;Table3[[#This Row],[Destination Region]]</f>
        <v>LAM-WCA</v>
      </c>
    </row>
    <row r="46" spans="1:67" ht="16.5">
      <c r="A46" s="10" t="str">
        <f>CONCATENATE(Table3[[#This Row],[Origin Area]],Table3[[#This Row],[Origin]],Table3[[#This Row],[Destination Area]],Table3[[#This Row],[Destination]])</f>
        <v>Greater China AreaShanghaiEast Coast South America AreaSantos</v>
      </c>
      <c r="B46" s="10" t="s">
        <v>82</v>
      </c>
      <c r="C46" s="21" t="s">
        <v>83</v>
      </c>
      <c r="D46" s="21" t="s">
        <v>89</v>
      </c>
      <c r="E46" s="21" t="s">
        <v>90</v>
      </c>
      <c r="F46" s="21" t="s">
        <v>86</v>
      </c>
      <c r="G46" s="21" t="s">
        <v>127</v>
      </c>
      <c r="H46" s="21" t="s">
        <v>130</v>
      </c>
      <c r="I46" s="10">
        <v>2.5</v>
      </c>
      <c r="J46" s="10">
        <v>2.5</v>
      </c>
      <c r="K46" s="10">
        <v>0.83333333333333304</v>
      </c>
      <c r="L46" s="10">
        <v>0.5</v>
      </c>
      <c r="M46" s="10">
        <v>1.5</v>
      </c>
      <c r="N46" s="10">
        <v>1</v>
      </c>
      <c r="O46" s="10">
        <v>1</v>
      </c>
      <c r="P46" s="10">
        <v>1</v>
      </c>
      <c r="Q46" s="10">
        <v>1</v>
      </c>
      <c r="R46" s="10">
        <v>0</v>
      </c>
      <c r="S46" s="10">
        <v>0</v>
      </c>
      <c r="T46" s="10">
        <v>0</v>
      </c>
      <c r="U46" s="10">
        <v>0</v>
      </c>
      <c r="V46" s="10">
        <v>0</v>
      </c>
      <c r="W46" s="10">
        <v>0</v>
      </c>
      <c r="X46" s="10">
        <v>0.5</v>
      </c>
      <c r="Y46" s="10">
        <v>0.5</v>
      </c>
      <c r="Z46" s="10">
        <v>0.5</v>
      </c>
      <c r="AA46" s="10">
        <v>0.5</v>
      </c>
      <c r="AB46" s="10">
        <v>0.5</v>
      </c>
      <c r="AC46" s="10">
        <v>1</v>
      </c>
      <c r="AD46" s="10">
        <v>2</v>
      </c>
      <c r="AE46" s="10">
        <v>2</v>
      </c>
      <c r="AF46" s="10">
        <v>1</v>
      </c>
      <c r="AG46" s="10">
        <v>0.5</v>
      </c>
      <c r="AH46" s="10">
        <v>1.5</v>
      </c>
      <c r="AI46" s="10">
        <v>1</v>
      </c>
      <c r="AJ46" s="10">
        <v>0</v>
      </c>
      <c r="AK46" s="10">
        <v>0</v>
      </c>
      <c r="AL46" s="10">
        <v>0</v>
      </c>
      <c r="AM46" s="10">
        <v>0</v>
      </c>
      <c r="AN46" s="10">
        <v>0</v>
      </c>
      <c r="AO46" s="10">
        <v>0</v>
      </c>
      <c r="AP46" s="10">
        <v>0</v>
      </c>
      <c r="AQ46" s="10">
        <v>0</v>
      </c>
      <c r="AR46" s="10">
        <v>0</v>
      </c>
      <c r="AS46" s="10">
        <v>0</v>
      </c>
      <c r="AT46" s="10">
        <v>0</v>
      </c>
      <c r="AU46" s="10">
        <v>0</v>
      </c>
      <c r="AV46" s="10">
        <v>1.5</v>
      </c>
      <c r="AW46" s="10">
        <v>1.5</v>
      </c>
      <c r="AX46" s="10">
        <v>1.5</v>
      </c>
      <c r="AY46" s="10">
        <v>1.5</v>
      </c>
      <c r="AZ46" s="10">
        <v>1.5</v>
      </c>
      <c r="BA46" s="10">
        <v>1</v>
      </c>
      <c r="BB46" s="10">
        <v>2.5</v>
      </c>
      <c r="BC46" s="10">
        <v>0</v>
      </c>
      <c r="BD46" s="10">
        <v>0</v>
      </c>
      <c r="BE46" s="10">
        <v>0</v>
      </c>
      <c r="BF46" s="10">
        <v>1</v>
      </c>
      <c r="BG46" s="10">
        <v>0</v>
      </c>
      <c r="BH46" s="10">
        <v>0</v>
      </c>
      <c r="BI46" s="10">
        <v>0</v>
      </c>
      <c r="BJ46" s="10">
        <v>0</v>
      </c>
      <c r="BK46" s="10">
        <v>0</v>
      </c>
      <c r="BL46" s="10">
        <v>3</v>
      </c>
      <c r="BM46" s="10">
        <v>0</v>
      </c>
      <c r="BN46" s="10" t="str">
        <f>Table3[[#This Row],[Origin]]&amp;Table3[[#This Row],[Destination]]</f>
        <v>ShanghaiSantos</v>
      </c>
      <c r="BO46" s="10" t="str">
        <f>Table3[[#This Row],[Origin Region]]&amp;"-"&amp;Table3[[#This Row],[Destination Region]]</f>
        <v>APA-LAM</v>
      </c>
    </row>
    <row r="47" spans="1:67" ht="16.5">
      <c r="A47" s="10" t="str">
        <f>CONCATENATE(Table3[[#This Row],[Origin Area]],Table3[[#This Row],[Origin]],Table3[[#This Row],[Destination Area]],Table3[[#This Row],[Destination]])</f>
        <v>Thailand Malaysia and SingaporeLaem ChabangEast Coast South America AreaSantos</v>
      </c>
      <c r="B47" s="10" t="s">
        <v>82</v>
      </c>
      <c r="C47" s="22" t="s">
        <v>83</v>
      </c>
      <c r="D47" s="22" t="s">
        <v>170</v>
      </c>
      <c r="E47" s="22" t="s">
        <v>171</v>
      </c>
      <c r="F47" s="22" t="s">
        <v>86</v>
      </c>
      <c r="G47" s="22" t="s">
        <v>127</v>
      </c>
      <c r="H47" s="21" t="s">
        <v>130</v>
      </c>
      <c r="I47" s="10">
        <v>24</v>
      </c>
      <c r="J47" s="10">
        <v>24</v>
      </c>
      <c r="K47" s="10">
        <v>4</v>
      </c>
      <c r="L47" s="10">
        <v>1.5</v>
      </c>
      <c r="M47" s="10">
        <v>8</v>
      </c>
      <c r="N47" s="10">
        <v>1</v>
      </c>
      <c r="O47" s="10">
        <v>1</v>
      </c>
      <c r="P47" s="10">
        <v>1</v>
      </c>
      <c r="Q47" s="10">
        <v>1</v>
      </c>
      <c r="R47" s="10">
        <v>0</v>
      </c>
      <c r="S47" s="10">
        <v>0</v>
      </c>
      <c r="T47" s="10">
        <v>0</v>
      </c>
      <c r="U47" s="10">
        <v>0</v>
      </c>
      <c r="V47" s="10">
        <v>0</v>
      </c>
      <c r="W47" s="10">
        <v>0</v>
      </c>
      <c r="X47" s="10">
        <v>5.5</v>
      </c>
      <c r="Y47" s="10">
        <v>5.5</v>
      </c>
      <c r="Z47" s="10">
        <v>2.75</v>
      </c>
      <c r="AA47" s="10">
        <v>1.5</v>
      </c>
      <c r="AB47" s="10">
        <v>4</v>
      </c>
      <c r="AC47" s="10">
        <v>1</v>
      </c>
      <c r="AD47" s="10">
        <v>14.5</v>
      </c>
      <c r="AE47" s="10">
        <v>14.5</v>
      </c>
      <c r="AF47" s="10">
        <v>4.8333333333333304</v>
      </c>
      <c r="AG47" s="10">
        <v>2.5</v>
      </c>
      <c r="AH47" s="10">
        <v>8</v>
      </c>
      <c r="AI47" s="10">
        <v>1</v>
      </c>
      <c r="AJ47" s="10">
        <v>4</v>
      </c>
      <c r="AK47" s="10">
        <v>4</v>
      </c>
      <c r="AL47" s="10">
        <v>4</v>
      </c>
      <c r="AM47" s="10">
        <v>4</v>
      </c>
      <c r="AN47" s="10">
        <v>4</v>
      </c>
      <c r="AO47" s="10">
        <v>1</v>
      </c>
      <c r="AP47" s="10">
        <v>0</v>
      </c>
      <c r="AQ47" s="10">
        <v>0</v>
      </c>
      <c r="AR47" s="10">
        <v>0</v>
      </c>
      <c r="AS47" s="10">
        <v>0</v>
      </c>
      <c r="AT47" s="10">
        <v>0</v>
      </c>
      <c r="AU47" s="10">
        <v>0</v>
      </c>
      <c r="AV47" s="10">
        <v>8</v>
      </c>
      <c r="AW47" s="10">
        <v>8</v>
      </c>
      <c r="AX47" s="10">
        <v>4</v>
      </c>
      <c r="AY47" s="10">
        <v>4</v>
      </c>
      <c r="AZ47" s="10">
        <v>4</v>
      </c>
      <c r="BA47" s="10">
        <v>1</v>
      </c>
      <c r="BB47" s="10">
        <v>16</v>
      </c>
      <c r="BC47" s="10">
        <v>8</v>
      </c>
      <c r="BD47" s="10">
        <v>0</v>
      </c>
      <c r="BE47" s="10">
        <v>0</v>
      </c>
      <c r="BF47" s="10">
        <v>0.66666666666666596</v>
      </c>
      <c r="BG47" s="10">
        <v>0.33333333333333298</v>
      </c>
      <c r="BH47" s="10">
        <v>0</v>
      </c>
      <c r="BI47" s="10">
        <v>0</v>
      </c>
      <c r="BJ47" s="10">
        <v>0</v>
      </c>
      <c r="BK47" s="10">
        <v>0</v>
      </c>
      <c r="BL47" s="10">
        <v>6</v>
      </c>
      <c r="BM47" s="10">
        <v>0</v>
      </c>
      <c r="BN47" s="10" t="str">
        <f>Table3[[#This Row],[Origin]]&amp;Table3[[#This Row],[Destination]]</f>
        <v>Laem ChabangSantos</v>
      </c>
      <c r="BO47" s="10" t="str">
        <f>Table3[[#This Row],[Origin Region]]&amp;"-"&amp;Table3[[#This Row],[Destination Region]]</f>
        <v>APA-LAM</v>
      </c>
    </row>
    <row r="48" spans="1:67" ht="16.5">
      <c r="A48" s="10" t="str">
        <f>CONCATENATE(Table3[[#This Row],[Origin Area]],Table3[[#This Row],[Origin]],Table3[[#This Row],[Destination Area]],Table3[[#This Row],[Destination]])</f>
        <v>Greater China AreaNingboEast Coast South America AreaSantos</v>
      </c>
      <c r="B48" s="10" t="s">
        <v>82</v>
      </c>
      <c r="C48" s="21" t="s">
        <v>83</v>
      </c>
      <c r="D48" s="21" t="s">
        <v>89</v>
      </c>
      <c r="E48" s="21" t="s">
        <v>109</v>
      </c>
      <c r="F48" s="21" t="s">
        <v>86</v>
      </c>
      <c r="G48" s="21" t="s">
        <v>127</v>
      </c>
      <c r="H48" s="21" t="s">
        <v>130</v>
      </c>
      <c r="I48" s="10">
        <v>7</v>
      </c>
      <c r="J48" s="10">
        <v>7</v>
      </c>
      <c r="K48" s="10">
        <v>0.875</v>
      </c>
      <c r="L48" s="10">
        <v>0.5</v>
      </c>
      <c r="M48" s="10">
        <v>1.5</v>
      </c>
      <c r="N48" s="10">
        <v>1</v>
      </c>
      <c r="O48" s="10">
        <v>1</v>
      </c>
      <c r="P48" s="10">
        <v>1</v>
      </c>
      <c r="Q48" s="10">
        <v>1</v>
      </c>
      <c r="R48" s="10">
        <v>1.5</v>
      </c>
      <c r="S48" s="10">
        <v>1.5</v>
      </c>
      <c r="T48" s="10">
        <v>1.5</v>
      </c>
      <c r="U48" s="10">
        <v>1.5</v>
      </c>
      <c r="V48" s="10">
        <v>1.5</v>
      </c>
      <c r="W48" s="10">
        <v>1</v>
      </c>
      <c r="X48" s="10">
        <v>1.5</v>
      </c>
      <c r="Y48" s="10">
        <v>1.5</v>
      </c>
      <c r="Z48" s="10">
        <v>0.5</v>
      </c>
      <c r="AA48" s="10">
        <v>0.5</v>
      </c>
      <c r="AB48" s="10">
        <v>0.5</v>
      </c>
      <c r="AC48" s="10">
        <v>1</v>
      </c>
      <c r="AD48" s="10">
        <v>3</v>
      </c>
      <c r="AE48" s="10">
        <v>3</v>
      </c>
      <c r="AF48" s="10">
        <v>1</v>
      </c>
      <c r="AG48" s="10">
        <v>0.5</v>
      </c>
      <c r="AH48" s="10">
        <v>1.5</v>
      </c>
      <c r="AI48" s="10">
        <v>1</v>
      </c>
      <c r="AJ48" s="10">
        <v>1</v>
      </c>
      <c r="AK48" s="10">
        <v>1</v>
      </c>
      <c r="AL48" s="10">
        <v>1</v>
      </c>
      <c r="AM48" s="10">
        <v>1</v>
      </c>
      <c r="AN48" s="10">
        <v>1</v>
      </c>
      <c r="AO48" s="10">
        <v>1</v>
      </c>
      <c r="AP48" s="10">
        <v>1</v>
      </c>
      <c r="AQ48" s="10">
        <v>1</v>
      </c>
      <c r="AR48" s="10">
        <v>1</v>
      </c>
      <c r="AS48" s="10">
        <v>1</v>
      </c>
      <c r="AT48" s="10">
        <v>1</v>
      </c>
      <c r="AU48" s="10">
        <v>1</v>
      </c>
      <c r="AV48" s="10">
        <v>1</v>
      </c>
      <c r="AW48" s="10">
        <v>1</v>
      </c>
      <c r="AX48" s="10">
        <v>1</v>
      </c>
      <c r="AY48" s="10">
        <v>1</v>
      </c>
      <c r="AZ48" s="10">
        <v>1</v>
      </c>
      <c r="BA48" s="10">
        <v>1</v>
      </c>
      <c r="BB48" s="10">
        <v>6.5</v>
      </c>
      <c r="BC48" s="10">
        <v>0.5</v>
      </c>
      <c r="BD48" s="10">
        <v>0</v>
      </c>
      <c r="BE48" s="10">
        <v>0</v>
      </c>
      <c r="BF48" s="10">
        <v>0.92857142857142805</v>
      </c>
      <c r="BG48" s="10">
        <v>7.1428571428571397E-2</v>
      </c>
      <c r="BH48" s="10">
        <v>0</v>
      </c>
      <c r="BI48" s="10">
        <v>0</v>
      </c>
      <c r="BJ48" s="10">
        <v>0</v>
      </c>
      <c r="BK48" s="10">
        <v>0</v>
      </c>
      <c r="BL48" s="10">
        <v>8</v>
      </c>
      <c r="BM48" s="10">
        <v>0</v>
      </c>
      <c r="BN48" s="10" t="str">
        <f>Table3[[#This Row],[Origin]]&amp;Table3[[#This Row],[Destination]]</f>
        <v>NingboSantos</v>
      </c>
      <c r="BO48" s="10" t="str">
        <f>Table3[[#This Row],[Origin Region]]&amp;"-"&amp;Table3[[#This Row],[Destination Region]]</f>
        <v>APA-LAM</v>
      </c>
    </row>
    <row r="49" spans="1:67" ht="16.5">
      <c r="A49" s="10" t="str">
        <f>CONCATENATE(Table3[[#This Row],[Origin Area]],Table3[[#This Row],[Origin]],Table3[[#This Row],[Destination Area]],Table3[[#This Row],[Destination]])</f>
        <v>North West Continent AreaAntwerpEast Coast South America AreaSantos</v>
      </c>
      <c r="B49" s="10" t="s">
        <v>82</v>
      </c>
      <c r="C49" s="21" t="s">
        <v>119</v>
      </c>
      <c r="D49" s="21" t="s">
        <v>172</v>
      </c>
      <c r="E49" s="25" t="s">
        <v>173</v>
      </c>
      <c r="F49" s="25" t="s">
        <v>86</v>
      </c>
      <c r="G49" s="25" t="s">
        <v>127</v>
      </c>
      <c r="H49" s="25" t="s">
        <v>130</v>
      </c>
      <c r="I49" s="10">
        <v>5</v>
      </c>
      <c r="J49" s="10">
        <v>5</v>
      </c>
      <c r="K49" s="10">
        <v>1</v>
      </c>
      <c r="L49" s="10">
        <v>1</v>
      </c>
      <c r="M49" s="10">
        <v>1</v>
      </c>
      <c r="N49" s="10">
        <v>1</v>
      </c>
      <c r="O49" s="10">
        <v>1</v>
      </c>
      <c r="P49" s="10">
        <v>1</v>
      </c>
      <c r="Q49" s="10">
        <v>1</v>
      </c>
      <c r="R49" s="10">
        <v>2</v>
      </c>
      <c r="S49" s="10">
        <v>2</v>
      </c>
      <c r="T49" s="10">
        <v>1</v>
      </c>
      <c r="U49" s="10">
        <v>1</v>
      </c>
      <c r="V49" s="10">
        <v>1</v>
      </c>
      <c r="W49" s="10">
        <v>1</v>
      </c>
      <c r="X49" s="10">
        <v>2</v>
      </c>
      <c r="Y49" s="10">
        <v>2</v>
      </c>
      <c r="Z49" s="10">
        <v>1</v>
      </c>
      <c r="AA49" s="10">
        <v>1</v>
      </c>
      <c r="AB49" s="10">
        <v>1</v>
      </c>
      <c r="AC49" s="10">
        <v>1</v>
      </c>
      <c r="AD49" s="10">
        <v>1</v>
      </c>
      <c r="AE49" s="10">
        <v>1</v>
      </c>
      <c r="AF49" s="10">
        <v>1</v>
      </c>
      <c r="AG49" s="10">
        <v>1</v>
      </c>
      <c r="AH49" s="10">
        <v>1</v>
      </c>
      <c r="AI49" s="10">
        <v>1</v>
      </c>
      <c r="AJ49" s="10">
        <v>0</v>
      </c>
      <c r="AK49" s="10">
        <v>0</v>
      </c>
      <c r="AL49" s="10">
        <v>0</v>
      </c>
      <c r="AM49" s="10">
        <v>0</v>
      </c>
      <c r="AN49" s="10">
        <v>0</v>
      </c>
      <c r="AO49" s="10">
        <v>0</v>
      </c>
      <c r="AP49" s="10">
        <v>0</v>
      </c>
      <c r="AQ49" s="10">
        <v>0</v>
      </c>
      <c r="AR49" s="10">
        <v>0</v>
      </c>
      <c r="AS49" s="10">
        <v>0</v>
      </c>
      <c r="AT49" s="10">
        <v>0</v>
      </c>
      <c r="AU49" s="10">
        <v>0</v>
      </c>
      <c r="AV49" s="10">
        <v>1</v>
      </c>
      <c r="AW49" s="10">
        <v>1</v>
      </c>
      <c r="AX49" s="10">
        <v>1</v>
      </c>
      <c r="AY49" s="10">
        <v>1</v>
      </c>
      <c r="AZ49" s="10">
        <v>1</v>
      </c>
      <c r="BA49" s="10">
        <v>1</v>
      </c>
      <c r="BB49" s="10">
        <v>5</v>
      </c>
      <c r="BC49" s="10">
        <v>0</v>
      </c>
      <c r="BD49" s="10">
        <v>0</v>
      </c>
      <c r="BE49" s="10">
        <v>0</v>
      </c>
      <c r="BF49" s="10">
        <v>1</v>
      </c>
      <c r="BG49" s="10">
        <v>0</v>
      </c>
      <c r="BH49" s="10">
        <v>0</v>
      </c>
      <c r="BI49" s="10">
        <v>0</v>
      </c>
      <c r="BJ49" s="10">
        <v>0</v>
      </c>
      <c r="BK49" s="10">
        <v>0</v>
      </c>
      <c r="BL49" s="10">
        <v>5</v>
      </c>
      <c r="BM49" s="10">
        <v>0</v>
      </c>
      <c r="BN49" s="10" t="str">
        <f>Table3[[#This Row],[Origin]]&amp;Table3[[#This Row],[Destination]]</f>
        <v>AntwerpSantos</v>
      </c>
      <c r="BO49" s="10" t="str">
        <f>Table3[[#This Row],[Origin Region]]&amp;"-"&amp;Table3[[#This Row],[Destination Region]]</f>
        <v>EUR-LAM</v>
      </c>
    </row>
    <row r="50" spans="1:67" ht="16.5">
      <c r="A50" s="10" t="str">
        <f>CONCATENATE(Table3[[#This Row],[Origin Area]],Table3[[#This Row],[Origin]],Table3[[#This Row],[Destination Area]],Table3[[#This Row],[Destination]])</f>
        <v>North West Continent AreaRotterdamEast Coast South America AreaSantos</v>
      </c>
      <c r="B50" s="10" t="s">
        <v>82</v>
      </c>
      <c r="C50" s="21" t="s">
        <v>119</v>
      </c>
      <c r="D50" s="21" t="s">
        <v>172</v>
      </c>
      <c r="E50" s="21" t="s">
        <v>174</v>
      </c>
      <c r="F50" s="21" t="s">
        <v>86</v>
      </c>
      <c r="G50" s="21" t="s">
        <v>127</v>
      </c>
      <c r="H50" s="21" t="s">
        <v>130</v>
      </c>
      <c r="I50" s="10">
        <v>14</v>
      </c>
      <c r="J50" s="10">
        <v>15</v>
      </c>
      <c r="K50" s="10">
        <v>1.15384615384615</v>
      </c>
      <c r="L50" s="10">
        <v>0.5</v>
      </c>
      <c r="M50" s="10">
        <v>3</v>
      </c>
      <c r="N50" s="10">
        <v>0.93333333333333302</v>
      </c>
      <c r="O50" s="10">
        <v>0</v>
      </c>
      <c r="P50" s="10">
        <v>1</v>
      </c>
      <c r="Q50" s="10">
        <v>0.84615384615384603</v>
      </c>
      <c r="R50" s="10">
        <v>7.5</v>
      </c>
      <c r="S50" s="10">
        <v>7.5</v>
      </c>
      <c r="T50" s="10">
        <v>1.5</v>
      </c>
      <c r="U50" s="10">
        <v>0.5</v>
      </c>
      <c r="V50" s="10">
        <v>3</v>
      </c>
      <c r="W50" s="10">
        <v>1</v>
      </c>
      <c r="X50" s="10">
        <v>2.5</v>
      </c>
      <c r="Y50" s="10">
        <v>3.5</v>
      </c>
      <c r="Z50" s="10">
        <v>0.7</v>
      </c>
      <c r="AA50" s="10">
        <v>0.5</v>
      </c>
      <c r="AB50" s="10">
        <v>1</v>
      </c>
      <c r="AC50" s="10">
        <v>0.71428571428571397</v>
      </c>
      <c r="AD50" s="10">
        <v>1</v>
      </c>
      <c r="AE50" s="10">
        <v>1</v>
      </c>
      <c r="AF50" s="10">
        <v>1</v>
      </c>
      <c r="AG50" s="10">
        <v>1</v>
      </c>
      <c r="AH50" s="10">
        <v>1</v>
      </c>
      <c r="AI50" s="10">
        <v>1</v>
      </c>
      <c r="AJ50" s="10">
        <v>3</v>
      </c>
      <c r="AK50" s="10">
        <v>3</v>
      </c>
      <c r="AL50" s="10">
        <v>1.5</v>
      </c>
      <c r="AM50" s="10">
        <v>1</v>
      </c>
      <c r="AN50" s="10">
        <v>2</v>
      </c>
      <c r="AO50" s="10">
        <v>1</v>
      </c>
      <c r="AP50" s="10">
        <v>3</v>
      </c>
      <c r="AQ50" s="10">
        <v>3</v>
      </c>
      <c r="AR50" s="10">
        <v>1.5</v>
      </c>
      <c r="AS50" s="10">
        <v>1</v>
      </c>
      <c r="AT50" s="10">
        <v>2</v>
      </c>
      <c r="AU50" s="10">
        <v>1</v>
      </c>
      <c r="AV50" s="10">
        <v>3</v>
      </c>
      <c r="AW50" s="10">
        <v>3</v>
      </c>
      <c r="AX50" s="10">
        <v>1.5</v>
      </c>
      <c r="AY50" s="10">
        <v>1</v>
      </c>
      <c r="AZ50" s="10">
        <v>2</v>
      </c>
      <c r="BA50" s="10">
        <v>1</v>
      </c>
      <c r="BB50" s="10">
        <v>11</v>
      </c>
      <c r="BC50" s="10">
        <v>3</v>
      </c>
      <c r="BD50" s="10">
        <v>0</v>
      </c>
      <c r="BE50" s="10">
        <v>1</v>
      </c>
      <c r="BF50" s="10">
        <v>0.73333333333333295</v>
      </c>
      <c r="BG50" s="10">
        <v>0.2</v>
      </c>
      <c r="BH50" s="10">
        <v>0</v>
      </c>
      <c r="BI50" s="10">
        <v>6.6666666666666596E-2</v>
      </c>
      <c r="BJ50" s="10">
        <v>2</v>
      </c>
      <c r="BK50" s="10">
        <v>1</v>
      </c>
      <c r="BL50" s="10">
        <v>13</v>
      </c>
      <c r="BM50" s="10" t="s">
        <v>175</v>
      </c>
      <c r="BN50" s="10" t="str">
        <f>Table3[[#This Row],[Origin]]&amp;Table3[[#This Row],[Destination]]</f>
        <v>RotterdamSantos</v>
      </c>
      <c r="BO50" s="10" t="str">
        <f>Table3[[#This Row],[Origin Region]]&amp;"-"&amp;Table3[[#This Row],[Destination Region]]</f>
        <v>EUR-LAM</v>
      </c>
    </row>
    <row r="51" spans="1:67" ht="16.5">
      <c r="A51" s="10" t="str">
        <f>CONCATENATE(Table3[[#This Row],[Origin Area]],Table3[[#This Row],[Origin]],Table3[[#This Row],[Destination Area]],Table3[[#This Row],[Destination]])</f>
        <v>Greater China AreaXingangEast Coast South America AreaMontevideo</v>
      </c>
      <c r="B51" s="10" t="s">
        <v>82</v>
      </c>
      <c r="C51" s="23" t="s">
        <v>83</v>
      </c>
      <c r="D51" s="23" t="s">
        <v>89</v>
      </c>
      <c r="E51" s="24" t="s">
        <v>117</v>
      </c>
      <c r="F51" s="24" t="s">
        <v>86</v>
      </c>
      <c r="G51" s="24" t="s">
        <v>127</v>
      </c>
      <c r="H51" s="24" t="s">
        <v>176</v>
      </c>
      <c r="I51" s="10">
        <v>9</v>
      </c>
      <c r="J51" s="10">
        <v>9.5</v>
      </c>
      <c r="K51" s="10">
        <v>1.05555555555555</v>
      </c>
      <c r="L51" s="10">
        <v>0.5</v>
      </c>
      <c r="M51" s="10">
        <v>2</v>
      </c>
      <c r="N51" s="10">
        <v>0.94736842105263097</v>
      </c>
      <c r="O51" s="10">
        <v>0</v>
      </c>
      <c r="P51" s="10">
        <v>1</v>
      </c>
      <c r="Q51" s="10">
        <v>0.88888888888888795</v>
      </c>
      <c r="R51" s="10">
        <v>0</v>
      </c>
      <c r="S51" s="10">
        <v>0.5</v>
      </c>
      <c r="T51" s="10">
        <v>0.5</v>
      </c>
      <c r="U51" s="10">
        <v>0.5</v>
      </c>
      <c r="V51" s="10">
        <v>0.5</v>
      </c>
      <c r="W51" s="10">
        <v>0</v>
      </c>
      <c r="X51" s="10">
        <v>0</v>
      </c>
      <c r="Y51" s="10">
        <v>0</v>
      </c>
      <c r="Z51" s="10">
        <v>0</v>
      </c>
      <c r="AA51" s="10">
        <v>0</v>
      </c>
      <c r="AB51" s="10">
        <v>0</v>
      </c>
      <c r="AC51" s="10">
        <v>0</v>
      </c>
      <c r="AD51" s="10">
        <v>5</v>
      </c>
      <c r="AE51" s="10">
        <v>5</v>
      </c>
      <c r="AF51" s="10">
        <v>1.25</v>
      </c>
      <c r="AG51" s="10">
        <v>1</v>
      </c>
      <c r="AH51" s="10">
        <v>2</v>
      </c>
      <c r="AI51" s="10">
        <v>1</v>
      </c>
      <c r="AJ51" s="10">
        <v>4</v>
      </c>
      <c r="AK51" s="10">
        <v>4</v>
      </c>
      <c r="AL51" s="10">
        <v>1</v>
      </c>
      <c r="AM51" s="10">
        <v>1</v>
      </c>
      <c r="AN51" s="10">
        <v>1</v>
      </c>
      <c r="AO51" s="10">
        <v>1</v>
      </c>
      <c r="AP51" s="10">
        <v>2</v>
      </c>
      <c r="AQ51" s="10">
        <v>2</v>
      </c>
      <c r="AR51" s="10">
        <v>1</v>
      </c>
      <c r="AS51" s="10">
        <v>1</v>
      </c>
      <c r="AT51" s="10">
        <v>1</v>
      </c>
      <c r="AU51" s="10">
        <v>1</v>
      </c>
      <c r="AV51" s="10">
        <v>7</v>
      </c>
      <c r="AW51" s="10">
        <v>7</v>
      </c>
      <c r="AX51" s="10">
        <v>1.1666666666666601</v>
      </c>
      <c r="AY51" s="10">
        <v>1</v>
      </c>
      <c r="AZ51" s="10">
        <v>2</v>
      </c>
      <c r="BA51" s="10">
        <v>1</v>
      </c>
      <c r="BB51" s="10">
        <v>9</v>
      </c>
      <c r="BC51" s="10">
        <v>0</v>
      </c>
      <c r="BD51" s="10">
        <v>0</v>
      </c>
      <c r="BE51" s="10">
        <v>0.5</v>
      </c>
      <c r="BF51" s="10">
        <v>0.94736842105263097</v>
      </c>
      <c r="BG51" s="10">
        <v>0</v>
      </c>
      <c r="BH51" s="10">
        <v>0</v>
      </c>
      <c r="BI51" s="10">
        <v>5.2631578947368397E-2</v>
      </c>
      <c r="BJ51" s="10">
        <v>1</v>
      </c>
      <c r="BK51" s="10">
        <v>1</v>
      </c>
      <c r="BL51" s="10">
        <v>9</v>
      </c>
      <c r="BM51" s="10">
        <v>202005</v>
      </c>
      <c r="BN51" s="10" t="str">
        <f>Table3[[#This Row],[Origin]]&amp;Table3[[#This Row],[Destination]]</f>
        <v>XingangMontevideo</v>
      </c>
      <c r="BO51" s="10" t="str">
        <f>Table3[[#This Row],[Origin Region]]&amp;"-"&amp;Table3[[#This Row],[Destination Region]]</f>
        <v>APA-LAM</v>
      </c>
    </row>
    <row r="52" spans="1:67" ht="16.5">
      <c r="A52" s="10" t="str">
        <f>CONCATENATE(Table3[[#This Row],[Origin Area]],Table3[[#This Row],[Origin]],Table3[[#This Row],[Destination Area]],Table3[[#This Row],[Destination]])</f>
        <v>North West Continent AreaAntwerpEast Coast South America AreaRio Grande</v>
      </c>
      <c r="B52" s="10" t="s">
        <v>82</v>
      </c>
      <c r="C52" s="21" t="s">
        <v>119</v>
      </c>
      <c r="D52" s="21" t="s">
        <v>172</v>
      </c>
      <c r="E52" s="24" t="s">
        <v>173</v>
      </c>
      <c r="F52" s="24" t="s">
        <v>86</v>
      </c>
      <c r="G52" s="24" t="s">
        <v>127</v>
      </c>
      <c r="H52" s="24" t="s">
        <v>137</v>
      </c>
      <c r="I52" s="10">
        <v>5</v>
      </c>
      <c r="J52" s="10">
        <v>5</v>
      </c>
      <c r="K52" s="10">
        <v>1.6666666666666601</v>
      </c>
      <c r="L52" s="10">
        <v>1</v>
      </c>
      <c r="M52" s="10">
        <v>3</v>
      </c>
      <c r="N52" s="10">
        <v>1</v>
      </c>
      <c r="O52" s="10">
        <v>1</v>
      </c>
      <c r="P52" s="10">
        <v>1</v>
      </c>
      <c r="Q52" s="10">
        <v>1</v>
      </c>
      <c r="R52" s="10">
        <v>4</v>
      </c>
      <c r="S52" s="10">
        <v>4</v>
      </c>
      <c r="T52" s="10">
        <v>2</v>
      </c>
      <c r="U52" s="10">
        <v>1</v>
      </c>
      <c r="V52" s="10">
        <v>3</v>
      </c>
      <c r="W52" s="10">
        <v>1</v>
      </c>
      <c r="X52" s="10">
        <v>0</v>
      </c>
      <c r="Y52" s="10">
        <v>0</v>
      </c>
      <c r="Z52" s="10">
        <v>0</v>
      </c>
      <c r="AA52" s="10">
        <v>0</v>
      </c>
      <c r="AB52" s="10">
        <v>0</v>
      </c>
      <c r="AC52" s="10">
        <v>0</v>
      </c>
      <c r="AD52" s="10">
        <v>1</v>
      </c>
      <c r="AE52" s="10">
        <v>1</v>
      </c>
      <c r="AF52" s="10">
        <v>1</v>
      </c>
      <c r="AG52" s="10">
        <v>1</v>
      </c>
      <c r="AH52" s="10">
        <v>1</v>
      </c>
      <c r="AI52" s="10">
        <v>1</v>
      </c>
      <c r="AJ52" s="10">
        <v>0</v>
      </c>
      <c r="AK52" s="10">
        <v>0</v>
      </c>
      <c r="AL52" s="10">
        <v>0</v>
      </c>
      <c r="AM52" s="10">
        <v>0</v>
      </c>
      <c r="AN52" s="10">
        <v>0</v>
      </c>
      <c r="AO52" s="10">
        <v>0</v>
      </c>
      <c r="AP52" s="10">
        <v>0</v>
      </c>
      <c r="AQ52" s="10">
        <v>0</v>
      </c>
      <c r="AR52" s="10">
        <v>0</v>
      </c>
      <c r="AS52" s="10">
        <v>0</v>
      </c>
      <c r="AT52" s="10">
        <v>0</v>
      </c>
      <c r="AU52" s="10">
        <v>0</v>
      </c>
      <c r="AV52" s="10">
        <v>1</v>
      </c>
      <c r="AW52" s="10">
        <v>1</v>
      </c>
      <c r="AX52" s="10">
        <v>1</v>
      </c>
      <c r="AY52" s="10">
        <v>1</v>
      </c>
      <c r="AZ52" s="10">
        <v>1</v>
      </c>
      <c r="BA52" s="10">
        <v>1</v>
      </c>
      <c r="BB52" s="10">
        <v>5</v>
      </c>
      <c r="BC52" s="10">
        <v>0</v>
      </c>
      <c r="BD52" s="10">
        <v>0</v>
      </c>
      <c r="BE52" s="10">
        <v>0</v>
      </c>
      <c r="BF52" s="10">
        <v>1</v>
      </c>
      <c r="BG52" s="10">
        <v>0</v>
      </c>
      <c r="BH52" s="10">
        <v>0</v>
      </c>
      <c r="BI52" s="10">
        <v>0</v>
      </c>
      <c r="BJ52" s="10">
        <v>0</v>
      </c>
      <c r="BK52" s="10">
        <v>0</v>
      </c>
      <c r="BL52" s="10">
        <v>3</v>
      </c>
      <c r="BM52" s="10">
        <v>0</v>
      </c>
      <c r="BN52" s="10" t="str">
        <f>Table3[[#This Row],[Origin]]&amp;Table3[[#This Row],[Destination]]</f>
        <v>AntwerpRio Grande</v>
      </c>
      <c r="BO52" s="10" t="str">
        <f>Table3[[#This Row],[Origin Region]]&amp;"-"&amp;Table3[[#This Row],[Destination Region]]</f>
        <v>EUR-LAM</v>
      </c>
    </row>
    <row r="53" spans="1:67" ht="16.5">
      <c r="A53" s="10" t="str">
        <f>CONCATENATE(Table3[[#This Row],[Origin Area]],Table3[[#This Row],[Origin]],Table3[[#This Row],[Destination Area]],Table3[[#This Row],[Destination]])</f>
        <v>Thailand Malaysia and SingaporeTanjung PelepasEast Coast South America AreaMontevideo</v>
      </c>
      <c r="B53" s="10" t="s">
        <v>82</v>
      </c>
      <c r="C53" s="21" t="s">
        <v>83</v>
      </c>
      <c r="D53" s="21" t="s">
        <v>170</v>
      </c>
      <c r="E53" s="24" t="s">
        <v>177</v>
      </c>
      <c r="F53" s="24" t="s">
        <v>86</v>
      </c>
      <c r="G53" s="24" t="s">
        <v>127</v>
      </c>
      <c r="H53" s="24" t="s">
        <v>176</v>
      </c>
      <c r="I53" s="10">
        <v>0.5</v>
      </c>
      <c r="J53" s="10">
        <v>0.5</v>
      </c>
      <c r="K53" s="10">
        <v>0.5</v>
      </c>
      <c r="L53" s="10">
        <v>0.5</v>
      </c>
      <c r="M53" s="10">
        <v>0.5</v>
      </c>
      <c r="N53" s="10">
        <v>1</v>
      </c>
      <c r="O53" s="10">
        <v>1</v>
      </c>
      <c r="P53" s="10">
        <v>1</v>
      </c>
      <c r="Q53" s="10">
        <v>1</v>
      </c>
      <c r="R53" s="10">
        <v>0</v>
      </c>
      <c r="S53" s="10">
        <v>0</v>
      </c>
      <c r="T53" s="10">
        <v>0</v>
      </c>
      <c r="U53" s="10">
        <v>0</v>
      </c>
      <c r="V53" s="10">
        <v>0</v>
      </c>
      <c r="W53" s="10">
        <v>0</v>
      </c>
      <c r="X53" s="10">
        <v>0</v>
      </c>
      <c r="Y53" s="10">
        <v>0</v>
      </c>
      <c r="Z53" s="10">
        <v>0</v>
      </c>
      <c r="AA53" s="10">
        <v>0</v>
      </c>
      <c r="AB53" s="10">
        <v>0</v>
      </c>
      <c r="AC53" s="10">
        <v>0</v>
      </c>
      <c r="AD53" s="10">
        <v>0</v>
      </c>
      <c r="AE53" s="10">
        <v>0</v>
      </c>
      <c r="AF53" s="10">
        <v>0</v>
      </c>
      <c r="AG53" s="10">
        <v>0</v>
      </c>
      <c r="AH53" s="10">
        <v>0</v>
      </c>
      <c r="AI53" s="10">
        <v>0</v>
      </c>
      <c r="AJ53" s="10">
        <v>0.5</v>
      </c>
      <c r="AK53" s="10">
        <v>0.5</v>
      </c>
      <c r="AL53" s="10">
        <v>0.5</v>
      </c>
      <c r="AM53" s="10">
        <v>0.5</v>
      </c>
      <c r="AN53" s="10">
        <v>0.5</v>
      </c>
      <c r="AO53" s="10">
        <v>1</v>
      </c>
      <c r="AP53" s="10">
        <v>0.5</v>
      </c>
      <c r="AQ53" s="10">
        <v>0.5</v>
      </c>
      <c r="AR53" s="10">
        <v>0.5</v>
      </c>
      <c r="AS53" s="10">
        <v>0.5</v>
      </c>
      <c r="AT53" s="10">
        <v>0.5</v>
      </c>
      <c r="AU53" s="10">
        <v>1</v>
      </c>
      <c r="AV53" s="10">
        <v>0.5</v>
      </c>
      <c r="AW53" s="10">
        <v>0.5</v>
      </c>
      <c r="AX53" s="10">
        <v>0.5</v>
      </c>
      <c r="AY53" s="10">
        <v>0.5</v>
      </c>
      <c r="AZ53" s="10">
        <v>0.5</v>
      </c>
      <c r="BA53" s="10">
        <v>1</v>
      </c>
      <c r="BB53" s="10">
        <v>0</v>
      </c>
      <c r="BC53" s="10">
        <v>0.5</v>
      </c>
      <c r="BD53" s="10">
        <v>0</v>
      </c>
      <c r="BE53" s="10">
        <v>0</v>
      </c>
      <c r="BF53" s="10">
        <v>0</v>
      </c>
      <c r="BG53" s="10">
        <v>1</v>
      </c>
      <c r="BH53" s="10">
        <v>0</v>
      </c>
      <c r="BI53" s="10">
        <v>0</v>
      </c>
      <c r="BJ53" s="10">
        <v>0</v>
      </c>
      <c r="BK53" s="10">
        <v>0</v>
      </c>
      <c r="BL53" s="10">
        <v>1</v>
      </c>
      <c r="BM53" s="10">
        <v>0</v>
      </c>
      <c r="BN53" s="10" t="str">
        <f>Table3[[#This Row],[Origin]]&amp;Table3[[#This Row],[Destination]]</f>
        <v>Tanjung PelepasMontevideo</v>
      </c>
      <c r="BO53" s="10" t="str">
        <f>Table3[[#This Row],[Origin Region]]&amp;"-"&amp;Table3[[#This Row],[Destination Region]]</f>
        <v>APA-LAM</v>
      </c>
    </row>
    <row r="54" spans="1:67" ht="16.5">
      <c r="A54" s="10" t="str">
        <f>CONCATENATE(Table3[[#This Row],[Origin Area]],Table3[[#This Row],[Origin]],Table3[[#This Row],[Destination Area]],Table3[[#This Row],[Destination]])</f>
        <v>North West Continent AreaAntwerpEast Coast South America AreaItapoa</v>
      </c>
      <c r="B54" s="10" t="s">
        <v>82</v>
      </c>
      <c r="C54" s="23" t="s">
        <v>119</v>
      </c>
      <c r="D54" s="23" t="s">
        <v>172</v>
      </c>
      <c r="E54" s="24" t="s">
        <v>173</v>
      </c>
      <c r="F54" s="24" t="s">
        <v>86</v>
      </c>
      <c r="G54" s="24" t="s">
        <v>127</v>
      </c>
      <c r="H54" s="24" t="s">
        <v>178</v>
      </c>
      <c r="I54" s="10">
        <v>6</v>
      </c>
      <c r="J54" s="10">
        <v>6</v>
      </c>
      <c r="K54" s="10">
        <v>1.2</v>
      </c>
      <c r="L54" s="10">
        <v>1</v>
      </c>
      <c r="M54" s="10">
        <v>2</v>
      </c>
      <c r="N54" s="10">
        <v>1</v>
      </c>
      <c r="O54" s="10">
        <v>1</v>
      </c>
      <c r="P54" s="10">
        <v>1</v>
      </c>
      <c r="Q54" s="10">
        <v>1</v>
      </c>
      <c r="R54" s="10">
        <v>2</v>
      </c>
      <c r="S54" s="10">
        <v>2</v>
      </c>
      <c r="T54" s="10">
        <v>1</v>
      </c>
      <c r="U54" s="10">
        <v>1</v>
      </c>
      <c r="V54" s="10">
        <v>1</v>
      </c>
      <c r="W54" s="10">
        <v>1</v>
      </c>
      <c r="X54" s="10">
        <v>0</v>
      </c>
      <c r="Y54" s="10">
        <v>0</v>
      </c>
      <c r="Z54" s="10">
        <v>0</v>
      </c>
      <c r="AA54" s="10">
        <v>0</v>
      </c>
      <c r="AB54" s="10">
        <v>0</v>
      </c>
      <c r="AC54" s="10">
        <v>0</v>
      </c>
      <c r="AD54" s="10">
        <v>4</v>
      </c>
      <c r="AE54" s="10">
        <v>4</v>
      </c>
      <c r="AF54" s="10">
        <v>1.3333333333333299</v>
      </c>
      <c r="AG54" s="10">
        <v>1</v>
      </c>
      <c r="AH54" s="10">
        <v>2</v>
      </c>
      <c r="AI54" s="10">
        <v>1</v>
      </c>
      <c r="AJ54" s="10">
        <v>0</v>
      </c>
      <c r="AK54" s="10">
        <v>0</v>
      </c>
      <c r="AL54" s="10">
        <v>0</v>
      </c>
      <c r="AM54" s="10">
        <v>0</v>
      </c>
      <c r="AN54" s="10">
        <v>0</v>
      </c>
      <c r="AO54" s="10">
        <v>0</v>
      </c>
      <c r="AP54" s="10">
        <v>0</v>
      </c>
      <c r="AQ54" s="10">
        <v>0</v>
      </c>
      <c r="AR54" s="10">
        <v>0</v>
      </c>
      <c r="AS54" s="10">
        <v>0</v>
      </c>
      <c r="AT54" s="10">
        <v>0</v>
      </c>
      <c r="AU54" s="10">
        <v>0</v>
      </c>
      <c r="AV54" s="10">
        <v>0</v>
      </c>
      <c r="AW54" s="10">
        <v>0</v>
      </c>
      <c r="AX54" s="10">
        <v>0</v>
      </c>
      <c r="AY54" s="10">
        <v>0</v>
      </c>
      <c r="AZ54" s="10">
        <v>0</v>
      </c>
      <c r="BA54" s="10">
        <v>0</v>
      </c>
      <c r="BB54" s="10">
        <v>5</v>
      </c>
      <c r="BC54" s="10">
        <v>1</v>
      </c>
      <c r="BD54" s="10">
        <v>0</v>
      </c>
      <c r="BE54" s="10">
        <v>0</v>
      </c>
      <c r="BF54" s="10">
        <v>0.83333333333333304</v>
      </c>
      <c r="BG54" s="10">
        <v>0.16666666666666599</v>
      </c>
      <c r="BH54" s="10">
        <v>0</v>
      </c>
      <c r="BI54" s="10">
        <v>0</v>
      </c>
      <c r="BJ54" s="10">
        <v>0</v>
      </c>
      <c r="BK54" s="10">
        <v>0</v>
      </c>
      <c r="BL54" s="10">
        <v>5</v>
      </c>
      <c r="BM54" s="10">
        <v>0</v>
      </c>
      <c r="BN54" s="10" t="str">
        <f>Table3[[#This Row],[Origin]]&amp;Table3[[#This Row],[Destination]]</f>
        <v>AntwerpItapoa</v>
      </c>
      <c r="BO54" s="10" t="str">
        <f>Table3[[#This Row],[Origin Region]]&amp;"-"&amp;Table3[[#This Row],[Destination Region]]</f>
        <v>EUR-LAM</v>
      </c>
    </row>
    <row r="55" spans="1:67" ht="16.5">
      <c r="A55" s="10" t="str">
        <f>CONCATENATE(Table3[[#This Row],[Origin Area]],Table3[[#This Row],[Origin]],Table3[[#This Row],[Destination Area]],Table3[[#This Row],[Destination]])</f>
        <v>Vietnam Cambodia and Myanmar AreaSihanoukvilleEast Coast South America AreaMontevideo</v>
      </c>
      <c r="B55" s="10" t="s">
        <v>82</v>
      </c>
      <c r="C55" s="23" t="s">
        <v>83</v>
      </c>
      <c r="D55" s="23" t="s">
        <v>179</v>
      </c>
      <c r="E55" s="24" t="s">
        <v>180</v>
      </c>
      <c r="F55" s="24" t="s">
        <v>86</v>
      </c>
      <c r="G55" s="24" t="s">
        <v>127</v>
      </c>
      <c r="H55" s="24" t="s">
        <v>176</v>
      </c>
      <c r="I55" s="10">
        <v>1</v>
      </c>
      <c r="J55" s="10">
        <v>1</v>
      </c>
      <c r="K55" s="10">
        <v>1</v>
      </c>
      <c r="L55" s="10">
        <v>1</v>
      </c>
      <c r="M55" s="10">
        <v>1</v>
      </c>
      <c r="N55" s="10">
        <v>1</v>
      </c>
      <c r="O55" s="10">
        <v>1</v>
      </c>
      <c r="P55" s="10">
        <v>1</v>
      </c>
      <c r="Q55" s="10">
        <v>1</v>
      </c>
      <c r="R55" s="10">
        <v>0</v>
      </c>
      <c r="S55" s="10">
        <v>0</v>
      </c>
      <c r="T55" s="10">
        <v>0</v>
      </c>
      <c r="U55" s="10">
        <v>0</v>
      </c>
      <c r="V55" s="10">
        <v>0</v>
      </c>
      <c r="W55" s="10">
        <v>0</v>
      </c>
      <c r="X55" s="10">
        <v>0</v>
      </c>
      <c r="Y55" s="10">
        <v>0</v>
      </c>
      <c r="Z55" s="10">
        <v>0</v>
      </c>
      <c r="AA55" s="10">
        <v>0</v>
      </c>
      <c r="AB55" s="10">
        <v>0</v>
      </c>
      <c r="AC55" s="10">
        <v>0</v>
      </c>
      <c r="AD55" s="10">
        <v>0</v>
      </c>
      <c r="AE55" s="10">
        <v>0</v>
      </c>
      <c r="AF55" s="10">
        <v>0</v>
      </c>
      <c r="AG55" s="10">
        <v>0</v>
      </c>
      <c r="AH55" s="10">
        <v>0</v>
      </c>
      <c r="AI55" s="10">
        <v>0</v>
      </c>
      <c r="AJ55" s="10">
        <v>1</v>
      </c>
      <c r="AK55" s="10">
        <v>1</v>
      </c>
      <c r="AL55" s="10">
        <v>1</v>
      </c>
      <c r="AM55" s="10">
        <v>1</v>
      </c>
      <c r="AN55" s="10">
        <v>1</v>
      </c>
      <c r="AO55" s="10">
        <v>1</v>
      </c>
      <c r="AP55" s="10">
        <v>1</v>
      </c>
      <c r="AQ55" s="10">
        <v>1</v>
      </c>
      <c r="AR55" s="10">
        <v>1</v>
      </c>
      <c r="AS55" s="10">
        <v>1</v>
      </c>
      <c r="AT55" s="10">
        <v>1</v>
      </c>
      <c r="AU55" s="10">
        <v>1</v>
      </c>
      <c r="AV55" s="10">
        <v>1</v>
      </c>
      <c r="AW55" s="10">
        <v>1</v>
      </c>
      <c r="AX55" s="10">
        <v>1</v>
      </c>
      <c r="AY55" s="10">
        <v>1</v>
      </c>
      <c r="AZ55" s="10">
        <v>1</v>
      </c>
      <c r="BA55" s="10">
        <v>1</v>
      </c>
      <c r="BB55" s="10">
        <v>1</v>
      </c>
      <c r="BC55" s="10">
        <v>0</v>
      </c>
      <c r="BD55" s="10">
        <v>0</v>
      </c>
      <c r="BE55" s="10">
        <v>0</v>
      </c>
      <c r="BF55" s="10">
        <v>1</v>
      </c>
      <c r="BG55" s="10">
        <v>0</v>
      </c>
      <c r="BH55" s="10">
        <v>0</v>
      </c>
      <c r="BI55" s="10">
        <v>0</v>
      </c>
      <c r="BJ55" s="10">
        <v>0</v>
      </c>
      <c r="BK55" s="10">
        <v>0</v>
      </c>
      <c r="BL55" s="10">
        <v>1</v>
      </c>
      <c r="BM55" s="10">
        <v>0</v>
      </c>
      <c r="BN55" s="10" t="str">
        <f>Table3[[#This Row],[Origin]]&amp;Table3[[#This Row],[Destination]]</f>
        <v>SihanoukvilleMontevideo</v>
      </c>
      <c r="BO55" s="10" t="str">
        <f>Table3[[#This Row],[Origin Region]]&amp;"-"&amp;Table3[[#This Row],[Destination Region]]</f>
        <v>APA-LAM</v>
      </c>
    </row>
    <row r="56" spans="1:67" ht="16.5">
      <c r="A56" s="10" t="str">
        <f>CONCATENATE(Table3[[#This Row],[Origin Area]],Table3[[#This Row],[Origin]],Table3[[#This Row],[Destination Area]],Table3[[#This Row],[Destination]])</f>
        <v>Oceania AreaTaurangaIndonesia and Philippines AreaCagayan de Oro</v>
      </c>
      <c r="B56" s="10" t="s">
        <v>82</v>
      </c>
      <c r="C56" s="23" t="s">
        <v>83</v>
      </c>
      <c r="D56" s="23" t="s">
        <v>181</v>
      </c>
      <c r="E56" s="23" t="s">
        <v>182</v>
      </c>
      <c r="F56" s="23" t="s">
        <v>83</v>
      </c>
      <c r="G56" s="23" t="s">
        <v>183</v>
      </c>
      <c r="H56" s="23" t="s">
        <v>184</v>
      </c>
      <c r="I56" s="10">
        <v>15</v>
      </c>
      <c r="J56" s="10">
        <v>16</v>
      </c>
      <c r="K56" s="10">
        <v>1.4545454545454499</v>
      </c>
      <c r="L56" s="10">
        <v>1</v>
      </c>
      <c r="M56" s="10">
        <v>4</v>
      </c>
      <c r="N56" s="10">
        <v>0.9375</v>
      </c>
      <c r="O56" s="10">
        <v>0.75</v>
      </c>
      <c r="P56" s="10">
        <v>1</v>
      </c>
      <c r="Q56" s="10">
        <v>0.97727272727272696</v>
      </c>
      <c r="R56" s="10">
        <v>4</v>
      </c>
      <c r="S56" s="10">
        <v>4</v>
      </c>
      <c r="T56" s="10">
        <v>1.3333333333333299</v>
      </c>
      <c r="U56" s="10">
        <v>1</v>
      </c>
      <c r="V56" s="10">
        <v>2</v>
      </c>
      <c r="W56" s="10">
        <v>1</v>
      </c>
      <c r="X56" s="10">
        <v>2</v>
      </c>
      <c r="Y56" s="10">
        <v>2</v>
      </c>
      <c r="Z56" s="10">
        <v>1</v>
      </c>
      <c r="AA56" s="10">
        <v>1</v>
      </c>
      <c r="AB56" s="10">
        <v>1</v>
      </c>
      <c r="AC56" s="10">
        <v>1</v>
      </c>
      <c r="AD56" s="10">
        <v>1</v>
      </c>
      <c r="AE56" s="10">
        <v>1</v>
      </c>
      <c r="AF56" s="10">
        <v>1</v>
      </c>
      <c r="AG56" s="10">
        <v>1</v>
      </c>
      <c r="AH56" s="10">
        <v>1</v>
      </c>
      <c r="AI56" s="10">
        <v>1</v>
      </c>
      <c r="AJ56" s="10">
        <v>8</v>
      </c>
      <c r="AK56" s="10">
        <v>9</v>
      </c>
      <c r="AL56" s="10">
        <v>1.8</v>
      </c>
      <c r="AM56" s="10">
        <v>1</v>
      </c>
      <c r="AN56" s="10">
        <v>4</v>
      </c>
      <c r="AO56" s="10">
        <v>0.88888888888888795</v>
      </c>
      <c r="AP56" s="10">
        <v>7</v>
      </c>
      <c r="AQ56" s="10">
        <v>8</v>
      </c>
      <c r="AR56" s="10">
        <v>2</v>
      </c>
      <c r="AS56" s="10">
        <v>1</v>
      </c>
      <c r="AT56" s="10">
        <v>4</v>
      </c>
      <c r="AU56" s="10">
        <v>0.875</v>
      </c>
      <c r="AV56" s="10">
        <v>9</v>
      </c>
      <c r="AW56" s="10">
        <v>10</v>
      </c>
      <c r="AX56" s="10">
        <v>1.6666666666666601</v>
      </c>
      <c r="AY56" s="10">
        <v>1</v>
      </c>
      <c r="AZ56" s="10">
        <v>4</v>
      </c>
      <c r="BA56" s="10">
        <v>0.9</v>
      </c>
      <c r="BB56" s="10">
        <v>8</v>
      </c>
      <c r="BC56" s="10">
        <v>7</v>
      </c>
      <c r="BD56" s="10">
        <v>0</v>
      </c>
      <c r="BE56" s="10">
        <v>1</v>
      </c>
      <c r="BF56" s="10">
        <v>0.5</v>
      </c>
      <c r="BG56" s="10">
        <v>0.4375</v>
      </c>
      <c r="BH56" s="10">
        <v>0</v>
      </c>
      <c r="BI56" s="10">
        <v>6.25E-2</v>
      </c>
      <c r="BJ56" s="10">
        <v>1</v>
      </c>
      <c r="BK56" s="10">
        <v>0</v>
      </c>
      <c r="BL56" s="10">
        <v>11</v>
      </c>
      <c r="BM56" s="10">
        <v>202046</v>
      </c>
      <c r="BN56" s="10" t="str">
        <f>Table3[[#This Row],[Origin]]&amp;Table3[[#This Row],[Destination]]</f>
        <v>TaurangaCagayan de Oro</v>
      </c>
      <c r="BO56" s="10" t="str">
        <f>Table3[[#This Row],[Origin Region]]&amp;"-"&amp;Table3[[#This Row],[Destination Region]]</f>
        <v>APA-APA</v>
      </c>
    </row>
    <row r="57" spans="1:67" ht="16.5">
      <c r="A57" s="10" t="str">
        <f>CONCATENATE(Table3[[#This Row],[Origin Area]],Table3[[#This Row],[Origin]],Table3[[#This Row],[Destination Area]],Table3[[#This Row],[Destination]])</f>
        <v>North West Continent AreaRotterdamOceania AreaTauranga</v>
      </c>
      <c r="B57" s="10" t="s">
        <v>82</v>
      </c>
      <c r="C57" s="23" t="s">
        <v>119</v>
      </c>
      <c r="D57" s="23" t="s">
        <v>172</v>
      </c>
      <c r="E57" s="23" t="s">
        <v>174</v>
      </c>
      <c r="F57" s="23" t="s">
        <v>83</v>
      </c>
      <c r="G57" s="23" t="s">
        <v>181</v>
      </c>
      <c r="H57" s="23" t="s">
        <v>182</v>
      </c>
      <c r="I57" s="10">
        <v>3</v>
      </c>
      <c r="J57" s="10">
        <v>3</v>
      </c>
      <c r="K57" s="10">
        <v>1.5</v>
      </c>
      <c r="L57" s="10">
        <v>1</v>
      </c>
      <c r="M57" s="10">
        <v>2</v>
      </c>
      <c r="N57" s="10">
        <v>1</v>
      </c>
      <c r="O57" s="10">
        <v>1</v>
      </c>
      <c r="P57" s="10">
        <v>1</v>
      </c>
      <c r="Q57" s="10">
        <v>1</v>
      </c>
      <c r="R57" s="10">
        <v>0</v>
      </c>
      <c r="S57" s="10">
        <v>0</v>
      </c>
      <c r="T57" s="10">
        <v>0</v>
      </c>
      <c r="U57" s="10">
        <v>0</v>
      </c>
      <c r="V57" s="10">
        <v>0</v>
      </c>
      <c r="W57" s="10">
        <v>0</v>
      </c>
      <c r="X57" s="10">
        <v>3</v>
      </c>
      <c r="Y57" s="10">
        <v>3</v>
      </c>
      <c r="Z57" s="10">
        <v>1.5</v>
      </c>
      <c r="AA57" s="10">
        <v>1</v>
      </c>
      <c r="AB57" s="10">
        <v>2</v>
      </c>
      <c r="AC57" s="10">
        <v>1</v>
      </c>
      <c r="AD57" s="10">
        <v>0</v>
      </c>
      <c r="AE57" s="10">
        <v>0</v>
      </c>
      <c r="AF57" s="10">
        <v>0</v>
      </c>
      <c r="AG57" s="10">
        <v>0</v>
      </c>
      <c r="AH57" s="10">
        <v>0</v>
      </c>
      <c r="AI57" s="10">
        <v>0</v>
      </c>
      <c r="AJ57" s="10">
        <v>0</v>
      </c>
      <c r="AK57" s="10">
        <v>0</v>
      </c>
      <c r="AL57" s="10">
        <v>0</v>
      </c>
      <c r="AM57" s="10">
        <v>0</v>
      </c>
      <c r="AN57" s="10">
        <v>0</v>
      </c>
      <c r="AO57" s="10">
        <v>0</v>
      </c>
      <c r="AP57" s="10">
        <v>0</v>
      </c>
      <c r="AQ57" s="10">
        <v>0</v>
      </c>
      <c r="AR57" s="10">
        <v>0</v>
      </c>
      <c r="AS57" s="10">
        <v>0</v>
      </c>
      <c r="AT57" s="10">
        <v>0</v>
      </c>
      <c r="AU57" s="10">
        <v>0</v>
      </c>
      <c r="AV57" s="10">
        <v>0</v>
      </c>
      <c r="AW57" s="10">
        <v>0</v>
      </c>
      <c r="AX57" s="10">
        <v>0</v>
      </c>
      <c r="AY57" s="10">
        <v>0</v>
      </c>
      <c r="AZ57" s="10">
        <v>0</v>
      </c>
      <c r="BA57" s="10">
        <v>0</v>
      </c>
      <c r="BB57" s="10">
        <v>2</v>
      </c>
      <c r="BC57" s="10">
        <v>1</v>
      </c>
      <c r="BD57" s="10">
        <v>0</v>
      </c>
      <c r="BE57" s="10">
        <v>0</v>
      </c>
      <c r="BF57" s="10">
        <v>0.66666666666666596</v>
      </c>
      <c r="BG57" s="10">
        <v>0.33333333333333298</v>
      </c>
      <c r="BH57" s="10">
        <v>0</v>
      </c>
      <c r="BI57" s="10">
        <v>0</v>
      </c>
      <c r="BJ57" s="10">
        <v>0</v>
      </c>
      <c r="BK57" s="10">
        <v>0</v>
      </c>
      <c r="BL57" s="10">
        <v>2</v>
      </c>
      <c r="BM57" s="10">
        <v>0</v>
      </c>
      <c r="BN57" s="10" t="str">
        <f>Table3[[#This Row],[Origin]]&amp;Table3[[#This Row],[Destination]]</f>
        <v>RotterdamTauranga</v>
      </c>
      <c r="BO57" s="10" t="str">
        <f>Table3[[#This Row],[Origin Region]]&amp;"-"&amp;Table3[[#This Row],[Destination Region]]</f>
        <v>EUR-APA</v>
      </c>
    </row>
    <row r="58" spans="1:67" ht="16.5">
      <c r="A58" s="10" t="str">
        <f>CONCATENATE(Table3[[#This Row],[Origin Area]],Table3[[#This Row],[Origin]],Table3[[#This Row],[Destination Area]],Table3[[#This Row],[Destination]])</f>
        <v>Eastern Europe AreaKotkaOceania AreaTauranga</v>
      </c>
      <c r="B58" s="10" t="s">
        <v>82</v>
      </c>
      <c r="C58" s="23" t="s">
        <v>119</v>
      </c>
      <c r="D58" s="23" t="s">
        <v>185</v>
      </c>
      <c r="E58" s="23" t="s">
        <v>186</v>
      </c>
      <c r="F58" s="23" t="s">
        <v>83</v>
      </c>
      <c r="G58" s="23" t="s">
        <v>181</v>
      </c>
      <c r="H58" s="23" t="s">
        <v>182</v>
      </c>
      <c r="I58" s="10">
        <v>4</v>
      </c>
      <c r="J58" s="10">
        <v>4</v>
      </c>
      <c r="K58" s="10">
        <v>1.3333333333333299</v>
      </c>
      <c r="L58" s="10">
        <v>1</v>
      </c>
      <c r="M58" s="10">
        <v>2</v>
      </c>
      <c r="N58" s="10">
        <v>1</v>
      </c>
      <c r="O58" s="10">
        <v>1</v>
      </c>
      <c r="P58" s="10">
        <v>1</v>
      </c>
      <c r="Q58" s="10">
        <v>1</v>
      </c>
      <c r="R58" s="10">
        <v>0</v>
      </c>
      <c r="S58" s="10">
        <v>0</v>
      </c>
      <c r="T58" s="10">
        <v>0</v>
      </c>
      <c r="U58" s="10">
        <v>0</v>
      </c>
      <c r="V58" s="10">
        <v>0</v>
      </c>
      <c r="W58" s="10">
        <v>0</v>
      </c>
      <c r="X58" s="10">
        <v>0</v>
      </c>
      <c r="Y58" s="10">
        <v>0</v>
      </c>
      <c r="Z58" s="10">
        <v>0</v>
      </c>
      <c r="AA58" s="10">
        <v>0</v>
      </c>
      <c r="AB58" s="10">
        <v>0</v>
      </c>
      <c r="AC58" s="10">
        <v>0</v>
      </c>
      <c r="AD58" s="10">
        <v>2</v>
      </c>
      <c r="AE58" s="10">
        <v>2</v>
      </c>
      <c r="AF58" s="10">
        <v>1</v>
      </c>
      <c r="AG58" s="10">
        <v>1</v>
      </c>
      <c r="AH58" s="10">
        <v>1</v>
      </c>
      <c r="AI58" s="10">
        <v>1</v>
      </c>
      <c r="AJ58" s="10">
        <v>2</v>
      </c>
      <c r="AK58" s="10">
        <v>2</v>
      </c>
      <c r="AL58" s="10">
        <v>2</v>
      </c>
      <c r="AM58" s="10">
        <v>2</v>
      </c>
      <c r="AN58" s="10">
        <v>2</v>
      </c>
      <c r="AO58" s="10">
        <v>1</v>
      </c>
      <c r="AP58" s="10">
        <v>2</v>
      </c>
      <c r="AQ58" s="10">
        <v>2</v>
      </c>
      <c r="AR58" s="10">
        <v>2</v>
      </c>
      <c r="AS58" s="10">
        <v>2</v>
      </c>
      <c r="AT58" s="10">
        <v>2</v>
      </c>
      <c r="AU58" s="10">
        <v>1</v>
      </c>
      <c r="AV58" s="10">
        <v>3</v>
      </c>
      <c r="AW58" s="10">
        <v>3</v>
      </c>
      <c r="AX58" s="10">
        <v>1.5</v>
      </c>
      <c r="AY58" s="10">
        <v>1</v>
      </c>
      <c r="AZ58" s="10">
        <v>2</v>
      </c>
      <c r="BA58" s="10">
        <v>1</v>
      </c>
      <c r="BB58" s="10">
        <v>4</v>
      </c>
      <c r="BC58" s="10">
        <v>0</v>
      </c>
      <c r="BD58" s="10">
        <v>0</v>
      </c>
      <c r="BE58" s="10">
        <v>0</v>
      </c>
      <c r="BF58" s="10">
        <v>1</v>
      </c>
      <c r="BG58" s="10">
        <v>0</v>
      </c>
      <c r="BH58" s="10">
        <v>0</v>
      </c>
      <c r="BI58" s="10">
        <v>0</v>
      </c>
      <c r="BJ58" s="10">
        <v>0</v>
      </c>
      <c r="BK58" s="10">
        <v>0</v>
      </c>
      <c r="BL58" s="10">
        <v>3</v>
      </c>
      <c r="BM58" s="10">
        <v>0</v>
      </c>
      <c r="BN58" s="10" t="str">
        <f>Table3[[#This Row],[Origin]]&amp;Table3[[#This Row],[Destination]]</f>
        <v>KotkaTauranga</v>
      </c>
      <c r="BO58" s="10" t="str">
        <f>Table3[[#This Row],[Origin Region]]&amp;"-"&amp;Table3[[#This Row],[Destination Region]]</f>
        <v>EUR-APA</v>
      </c>
    </row>
    <row r="59" spans="1:67" ht="16.5">
      <c r="A59" s="10" t="str">
        <f>CONCATENATE(Table3[[#This Row],[Origin Area]],Table3[[#This Row],[Origin]],Table3[[#This Row],[Destination Area]],Table3[[#This Row],[Destination]])</f>
        <v>Saudi Arabia AreaKing Abdullah PortOceania AreaTauranga</v>
      </c>
      <c r="B59" s="10" t="s">
        <v>82</v>
      </c>
      <c r="C59" s="23" t="s">
        <v>96</v>
      </c>
      <c r="D59" s="23" t="s">
        <v>114</v>
      </c>
      <c r="E59" s="23" t="s">
        <v>187</v>
      </c>
      <c r="F59" s="23" t="s">
        <v>83</v>
      </c>
      <c r="G59" s="23" t="s">
        <v>181</v>
      </c>
      <c r="H59" s="23" t="s">
        <v>182</v>
      </c>
      <c r="I59" s="10">
        <v>37.5</v>
      </c>
      <c r="J59" s="10">
        <v>37.5</v>
      </c>
      <c r="K59" s="10">
        <v>1.33928571428571</v>
      </c>
      <c r="L59" s="10">
        <v>1</v>
      </c>
      <c r="M59" s="10">
        <v>5</v>
      </c>
      <c r="N59" s="10">
        <v>1</v>
      </c>
      <c r="O59" s="10">
        <v>1</v>
      </c>
      <c r="P59" s="10">
        <v>1</v>
      </c>
      <c r="Q59" s="10">
        <v>1</v>
      </c>
      <c r="R59" s="10">
        <v>13</v>
      </c>
      <c r="S59" s="10">
        <v>13</v>
      </c>
      <c r="T59" s="10">
        <v>1.44444444444444</v>
      </c>
      <c r="U59" s="10">
        <v>1</v>
      </c>
      <c r="V59" s="10">
        <v>5</v>
      </c>
      <c r="W59" s="10">
        <v>1</v>
      </c>
      <c r="X59" s="10">
        <v>16</v>
      </c>
      <c r="Y59" s="10">
        <v>16</v>
      </c>
      <c r="Z59" s="10">
        <v>1.2307692307692299</v>
      </c>
      <c r="AA59" s="10">
        <v>1</v>
      </c>
      <c r="AB59" s="10">
        <v>2</v>
      </c>
      <c r="AC59" s="10">
        <v>1</v>
      </c>
      <c r="AD59" s="10">
        <v>6</v>
      </c>
      <c r="AE59" s="10">
        <v>6</v>
      </c>
      <c r="AF59" s="10">
        <v>1.5</v>
      </c>
      <c r="AG59" s="10">
        <v>1</v>
      </c>
      <c r="AH59" s="10">
        <v>2</v>
      </c>
      <c r="AI59" s="10">
        <v>1</v>
      </c>
      <c r="AJ59" s="10">
        <v>2.5</v>
      </c>
      <c r="AK59" s="10">
        <v>2.5</v>
      </c>
      <c r="AL59" s="10">
        <v>1.25</v>
      </c>
      <c r="AM59" s="10">
        <v>1</v>
      </c>
      <c r="AN59" s="10">
        <v>1.5</v>
      </c>
      <c r="AO59" s="10">
        <v>1</v>
      </c>
      <c r="AP59" s="10">
        <v>0</v>
      </c>
      <c r="AQ59" s="10">
        <v>0</v>
      </c>
      <c r="AR59" s="10">
        <v>0</v>
      </c>
      <c r="AS59" s="10">
        <v>0</v>
      </c>
      <c r="AT59" s="10">
        <v>0</v>
      </c>
      <c r="AU59" s="10">
        <v>0</v>
      </c>
      <c r="AV59" s="10">
        <v>4.5</v>
      </c>
      <c r="AW59" s="10">
        <v>4.5</v>
      </c>
      <c r="AX59" s="10">
        <v>1.5</v>
      </c>
      <c r="AY59" s="10">
        <v>1</v>
      </c>
      <c r="AZ59" s="10">
        <v>2</v>
      </c>
      <c r="BA59" s="10">
        <v>1</v>
      </c>
      <c r="BB59" s="10">
        <v>36.5</v>
      </c>
      <c r="BC59" s="10">
        <v>1</v>
      </c>
      <c r="BD59" s="10">
        <v>0</v>
      </c>
      <c r="BE59" s="10">
        <v>0</v>
      </c>
      <c r="BF59" s="10">
        <v>0.97333333333333305</v>
      </c>
      <c r="BG59" s="10">
        <v>2.6666666666666599E-2</v>
      </c>
      <c r="BH59" s="10">
        <v>0</v>
      </c>
      <c r="BI59" s="10">
        <v>0</v>
      </c>
      <c r="BJ59" s="10">
        <v>0</v>
      </c>
      <c r="BK59" s="10">
        <v>0</v>
      </c>
      <c r="BL59" s="10">
        <v>28</v>
      </c>
      <c r="BM59" s="10">
        <v>0</v>
      </c>
      <c r="BN59" s="10" t="str">
        <f>Table3[[#This Row],[Origin]]&amp;Table3[[#This Row],[Destination]]</f>
        <v>King Abdullah PortTauranga</v>
      </c>
      <c r="BO59" s="10" t="str">
        <f>Table3[[#This Row],[Origin Region]]&amp;"-"&amp;Table3[[#This Row],[Destination Region]]</f>
        <v>WCA-APA</v>
      </c>
    </row>
    <row r="60" spans="1:67" ht="16.5">
      <c r="A60" s="10" t="str">
        <f>CONCATENATE(Table3[[#This Row],[Origin Area]],Table3[[#This Row],[Origin]],Table3[[#This Row],[Destination Area]],Table3[[#This Row],[Destination]])</f>
        <v>India and Bangladesh AreaJawaharlal NehruOceania AreaLyttelton</v>
      </c>
      <c r="B60" s="10" t="s">
        <v>82</v>
      </c>
      <c r="C60" s="23" t="s">
        <v>96</v>
      </c>
      <c r="D60" s="23" t="s">
        <v>97</v>
      </c>
      <c r="E60" s="23" t="s">
        <v>98</v>
      </c>
      <c r="F60" s="23" t="s">
        <v>83</v>
      </c>
      <c r="G60" s="23" t="s">
        <v>181</v>
      </c>
      <c r="H60" s="23" t="s">
        <v>188</v>
      </c>
      <c r="I60" s="10">
        <v>8</v>
      </c>
      <c r="J60" s="10">
        <v>8</v>
      </c>
      <c r="K60" s="10">
        <v>1.1428571428571399</v>
      </c>
      <c r="L60" s="10">
        <v>1</v>
      </c>
      <c r="M60" s="10">
        <v>2</v>
      </c>
      <c r="N60" s="10">
        <v>1</v>
      </c>
      <c r="O60" s="10">
        <v>1</v>
      </c>
      <c r="P60" s="10">
        <v>1</v>
      </c>
      <c r="Q60" s="10">
        <v>1</v>
      </c>
      <c r="R60" s="10">
        <v>3</v>
      </c>
      <c r="S60" s="10">
        <v>3</v>
      </c>
      <c r="T60" s="10">
        <v>1.5</v>
      </c>
      <c r="U60" s="10">
        <v>1</v>
      </c>
      <c r="V60" s="10">
        <v>2</v>
      </c>
      <c r="W60" s="10">
        <v>1</v>
      </c>
      <c r="X60" s="10">
        <v>0</v>
      </c>
      <c r="Y60" s="10">
        <v>0</v>
      </c>
      <c r="Z60" s="10">
        <v>0</v>
      </c>
      <c r="AA60" s="10">
        <v>0</v>
      </c>
      <c r="AB60" s="10">
        <v>0</v>
      </c>
      <c r="AC60" s="10">
        <v>0</v>
      </c>
      <c r="AD60" s="10">
        <v>5</v>
      </c>
      <c r="AE60" s="10">
        <v>5</v>
      </c>
      <c r="AF60" s="10">
        <v>1</v>
      </c>
      <c r="AG60" s="10">
        <v>1</v>
      </c>
      <c r="AH60" s="10">
        <v>1</v>
      </c>
      <c r="AI60" s="10">
        <v>1</v>
      </c>
      <c r="AJ60" s="10">
        <v>0</v>
      </c>
      <c r="AK60" s="10">
        <v>0</v>
      </c>
      <c r="AL60" s="10">
        <v>0</v>
      </c>
      <c r="AM60" s="10">
        <v>0</v>
      </c>
      <c r="AN60" s="10">
        <v>0</v>
      </c>
      <c r="AO60" s="10">
        <v>0</v>
      </c>
      <c r="AP60" s="10">
        <v>0</v>
      </c>
      <c r="AQ60" s="10">
        <v>0</v>
      </c>
      <c r="AR60" s="10">
        <v>0</v>
      </c>
      <c r="AS60" s="10">
        <v>0</v>
      </c>
      <c r="AT60" s="10">
        <v>0</v>
      </c>
      <c r="AU60" s="10">
        <v>0</v>
      </c>
      <c r="AV60" s="10">
        <v>4</v>
      </c>
      <c r="AW60" s="10">
        <v>4</v>
      </c>
      <c r="AX60" s="10">
        <v>1</v>
      </c>
      <c r="AY60" s="10">
        <v>1</v>
      </c>
      <c r="AZ60" s="10">
        <v>1</v>
      </c>
      <c r="BA60" s="10">
        <v>1</v>
      </c>
      <c r="BB60" s="10">
        <v>8</v>
      </c>
      <c r="BC60" s="10">
        <v>0</v>
      </c>
      <c r="BD60" s="10">
        <v>0</v>
      </c>
      <c r="BE60" s="10">
        <v>0</v>
      </c>
      <c r="BF60" s="10">
        <v>1</v>
      </c>
      <c r="BG60" s="10">
        <v>0</v>
      </c>
      <c r="BH60" s="10">
        <v>0</v>
      </c>
      <c r="BI60" s="10">
        <v>0</v>
      </c>
      <c r="BJ60" s="10">
        <v>0</v>
      </c>
      <c r="BK60" s="10">
        <v>0</v>
      </c>
      <c r="BL60" s="10">
        <v>7</v>
      </c>
      <c r="BM60" s="10">
        <v>0</v>
      </c>
      <c r="BN60" s="10" t="str">
        <f>Table3[[#This Row],[Origin]]&amp;Table3[[#This Row],[Destination]]</f>
        <v>Jawaharlal NehruLyttelton</v>
      </c>
      <c r="BO60" s="10" t="str">
        <f>Table3[[#This Row],[Origin Region]]&amp;"-"&amp;Table3[[#This Row],[Destination Region]]</f>
        <v>WCA-APA</v>
      </c>
    </row>
    <row r="61" spans="1:67" ht="16.5">
      <c r="A61" s="10" t="str">
        <f>CONCATENATE(Table3[[#This Row],[Origin Area]],Table3[[#This Row],[Origin]],Table3[[#This Row],[Destination Area]],Table3[[#This Row],[Destination]])</f>
        <v>India and Bangladesh AreaPipavavOceania AreaLyttelton</v>
      </c>
      <c r="B61" s="10" t="s">
        <v>82</v>
      </c>
      <c r="C61" s="23" t="s">
        <v>96</v>
      </c>
      <c r="D61" s="23" t="s">
        <v>97</v>
      </c>
      <c r="E61" s="23" t="s">
        <v>189</v>
      </c>
      <c r="F61" s="23" t="s">
        <v>83</v>
      </c>
      <c r="G61" s="23" t="s">
        <v>181</v>
      </c>
      <c r="H61" s="23" t="s">
        <v>188</v>
      </c>
      <c r="I61" s="10">
        <v>12.5</v>
      </c>
      <c r="J61" s="10">
        <v>12.5</v>
      </c>
      <c r="K61" s="10">
        <v>1.13636363636363</v>
      </c>
      <c r="L61" s="10">
        <v>0.5</v>
      </c>
      <c r="M61" s="10">
        <v>2</v>
      </c>
      <c r="N61" s="10">
        <v>1</v>
      </c>
      <c r="O61" s="10">
        <v>1</v>
      </c>
      <c r="P61" s="10">
        <v>1</v>
      </c>
      <c r="Q61" s="10">
        <v>1</v>
      </c>
      <c r="R61" s="10">
        <v>2</v>
      </c>
      <c r="S61" s="10">
        <v>2</v>
      </c>
      <c r="T61" s="10">
        <v>1</v>
      </c>
      <c r="U61" s="10">
        <v>1</v>
      </c>
      <c r="V61" s="10">
        <v>1</v>
      </c>
      <c r="W61" s="10">
        <v>1</v>
      </c>
      <c r="X61" s="10">
        <v>4</v>
      </c>
      <c r="Y61" s="10">
        <v>4</v>
      </c>
      <c r="Z61" s="10">
        <v>2</v>
      </c>
      <c r="AA61" s="10">
        <v>2</v>
      </c>
      <c r="AB61" s="10">
        <v>2</v>
      </c>
      <c r="AC61" s="10">
        <v>1</v>
      </c>
      <c r="AD61" s="10">
        <v>4.5</v>
      </c>
      <c r="AE61" s="10">
        <v>4.5</v>
      </c>
      <c r="AF61" s="10">
        <v>0.9</v>
      </c>
      <c r="AG61" s="10">
        <v>0.5</v>
      </c>
      <c r="AH61" s="10">
        <v>1</v>
      </c>
      <c r="AI61" s="10">
        <v>1</v>
      </c>
      <c r="AJ61" s="10">
        <v>2</v>
      </c>
      <c r="AK61" s="10">
        <v>2</v>
      </c>
      <c r="AL61" s="10">
        <v>1</v>
      </c>
      <c r="AM61" s="10">
        <v>1</v>
      </c>
      <c r="AN61" s="10">
        <v>1</v>
      </c>
      <c r="AO61" s="10">
        <v>1</v>
      </c>
      <c r="AP61" s="10">
        <v>1</v>
      </c>
      <c r="AQ61" s="10">
        <v>1</v>
      </c>
      <c r="AR61" s="10">
        <v>1</v>
      </c>
      <c r="AS61" s="10">
        <v>1</v>
      </c>
      <c r="AT61" s="10">
        <v>1</v>
      </c>
      <c r="AU61" s="10">
        <v>1</v>
      </c>
      <c r="AV61" s="10">
        <v>3.5</v>
      </c>
      <c r="AW61" s="10">
        <v>3.5</v>
      </c>
      <c r="AX61" s="10">
        <v>0.875</v>
      </c>
      <c r="AY61" s="10">
        <v>0.5</v>
      </c>
      <c r="AZ61" s="10">
        <v>1</v>
      </c>
      <c r="BA61" s="10">
        <v>1</v>
      </c>
      <c r="BB61" s="10">
        <v>10.5</v>
      </c>
      <c r="BC61" s="10">
        <v>2</v>
      </c>
      <c r="BD61" s="10">
        <v>0</v>
      </c>
      <c r="BE61" s="10">
        <v>0</v>
      </c>
      <c r="BF61" s="10">
        <v>0.84</v>
      </c>
      <c r="BG61" s="10">
        <v>0.16</v>
      </c>
      <c r="BH61" s="10">
        <v>0</v>
      </c>
      <c r="BI61" s="10">
        <v>0</v>
      </c>
      <c r="BJ61" s="10">
        <v>0</v>
      </c>
      <c r="BK61" s="10">
        <v>0</v>
      </c>
      <c r="BL61" s="10">
        <v>11</v>
      </c>
      <c r="BM61" s="10">
        <v>0</v>
      </c>
      <c r="BN61" s="10" t="str">
        <f>Table3[[#This Row],[Origin]]&amp;Table3[[#This Row],[Destination]]</f>
        <v>PipavavLyttelton</v>
      </c>
      <c r="BO61" s="10" t="str">
        <f>Table3[[#This Row],[Origin Region]]&amp;"-"&amp;Table3[[#This Row],[Destination Region]]</f>
        <v>WCA-APA</v>
      </c>
    </row>
    <row r="62" spans="1:67" ht="16.5">
      <c r="A62" s="10" t="str">
        <f>CONCATENATE(Table3[[#This Row],[Origin Area]],Table3[[#This Row],[Origin]],Table3[[#This Row],[Destination Area]],Table3[[#This Row],[Destination]])</f>
        <v>Scandinavia AreaGothenburgOceania AreaTauranga</v>
      </c>
      <c r="B62" s="10" t="s">
        <v>82</v>
      </c>
      <c r="C62" s="23" t="s">
        <v>119</v>
      </c>
      <c r="D62" s="23" t="s">
        <v>160</v>
      </c>
      <c r="E62" s="23" t="s">
        <v>190</v>
      </c>
      <c r="F62" s="23" t="s">
        <v>83</v>
      </c>
      <c r="G62" s="23" t="s">
        <v>181</v>
      </c>
      <c r="H62" s="23" t="s">
        <v>182</v>
      </c>
      <c r="I62" s="10">
        <v>19</v>
      </c>
      <c r="J62" s="10">
        <v>19</v>
      </c>
      <c r="K62" s="10">
        <v>1.1176470588235199</v>
      </c>
      <c r="L62" s="10">
        <v>1</v>
      </c>
      <c r="M62" s="10">
        <v>2</v>
      </c>
      <c r="N62" s="10">
        <v>1</v>
      </c>
      <c r="O62" s="10">
        <v>1</v>
      </c>
      <c r="P62" s="10">
        <v>1</v>
      </c>
      <c r="Q62" s="10">
        <v>1</v>
      </c>
      <c r="R62" s="10">
        <v>3</v>
      </c>
      <c r="S62" s="10">
        <v>3</v>
      </c>
      <c r="T62" s="10">
        <v>1</v>
      </c>
      <c r="U62" s="10">
        <v>1</v>
      </c>
      <c r="V62" s="10">
        <v>1</v>
      </c>
      <c r="W62" s="10">
        <v>1</v>
      </c>
      <c r="X62" s="10">
        <v>10</v>
      </c>
      <c r="Y62" s="10">
        <v>10</v>
      </c>
      <c r="Z62" s="10">
        <v>1.1111111111111101</v>
      </c>
      <c r="AA62" s="10">
        <v>1</v>
      </c>
      <c r="AB62" s="10">
        <v>2</v>
      </c>
      <c r="AC62" s="10">
        <v>1</v>
      </c>
      <c r="AD62" s="10">
        <v>4</v>
      </c>
      <c r="AE62" s="10">
        <v>4</v>
      </c>
      <c r="AF62" s="10">
        <v>1</v>
      </c>
      <c r="AG62" s="10">
        <v>1</v>
      </c>
      <c r="AH62" s="10">
        <v>1</v>
      </c>
      <c r="AI62" s="10">
        <v>1</v>
      </c>
      <c r="AJ62" s="10">
        <v>2</v>
      </c>
      <c r="AK62" s="10">
        <v>2</v>
      </c>
      <c r="AL62" s="10">
        <v>2</v>
      </c>
      <c r="AM62" s="10">
        <v>2</v>
      </c>
      <c r="AN62" s="10">
        <v>2</v>
      </c>
      <c r="AO62" s="10">
        <v>1</v>
      </c>
      <c r="AP62" s="10">
        <v>2</v>
      </c>
      <c r="AQ62" s="10">
        <v>2</v>
      </c>
      <c r="AR62" s="10">
        <v>2</v>
      </c>
      <c r="AS62" s="10">
        <v>2</v>
      </c>
      <c r="AT62" s="10">
        <v>2</v>
      </c>
      <c r="AU62" s="10">
        <v>1</v>
      </c>
      <c r="AV62" s="10">
        <v>4</v>
      </c>
      <c r="AW62" s="10">
        <v>4</v>
      </c>
      <c r="AX62" s="10">
        <v>1.3333333333333299</v>
      </c>
      <c r="AY62" s="10">
        <v>1</v>
      </c>
      <c r="AZ62" s="10">
        <v>2</v>
      </c>
      <c r="BA62" s="10">
        <v>1</v>
      </c>
      <c r="BB62" s="10">
        <v>18</v>
      </c>
      <c r="BC62" s="10">
        <v>1</v>
      </c>
      <c r="BD62" s="10">
        <v>0</v>
      </c>
      <c r="BE62" s="10">
        <v>0</v>
      </c>
      <c r="BF62" s="10">
        <v>0.94736842105263097</v>
      </c>
      <c r="BG62" s="10">
        <v>5.2631578947368397E-2</v>
      </c>
      <c r="BH62" s="10">
        <v>0</v>
      </c>
      <c r="BI62" s="10">
        <v>0</v>
      </c>
      <c r="BJ62" s="10">
        <v>0</v>
      </c>
      <c r="BK62" s="10">
        <v>0</v>
      </c>
      <c r="BL62" s="10">
        <v>17</v>
      </c>
      <c r="BM62" s="10">
        <v>0</v>
      </c>
      <c r="BN62" s="10" t="str">
        <f>Table3[[#This Row],[Origin]]&amp;Table3[[#This Row],[Destination]]</f>
        <v>GothenburgTauranga</v>
      </c>
      <c r="BO62" s="10" t="str">
        <f>Table3[[#This Row],[Origin Region]]&amp;"-"&amp;Table3[[#This Row],[Destination Region]]</f>
        <v>EUR-APA</v>
      </c>
    </row>
    <row r="63" spans="1:67" ht="16.5">
      <c r="A63" s="10" t="str">
        <f>CONCATENATE(Table3[[#This Row],[Origin Area]],Table3[[#This Row],[Origin]],Table3[[#This Row],[Destination Area]],Table3[[#This Row],[Destination]])</f>
        <v>South West Europe AreaMarinOceania AreaTauranga</v>
      </c>
      <c r="B63" s="10" t="s">
        <v>82</v>
      </c>
      <c r="C63" s="23" t="s">
        <v>119</v>
      </c>
      <c r="D63" s="23" t="s">
        <v>120</v>
      </c>
      <c r="E63" s="23" t="s">
        <v>191</v>
      </c>
      <c r="F63" s="23" t="s">
        <v>83</v>
      </c>
      <c r="G63" s="23" t="s">
        <v>181</v>
      </c>
      <c r="H63" s="23" t="s">
        <v>182</v>
      </c>
      <c r="I63" s="10">
        <v>2.5</v>
      </c>
      <c r="J63" s="10">
        <v>2.5</v>
      </c>
      <c r="K63" s="10">
        <v>0.625</v>
      </c>
      <c r="L63" s="10">
        <v>0.5</v>
      </c>
      <c r="M63" s="10">
        <v>1</v>
      </c>
      <c r="N63" s="10">
        <v>1</v>
      </c>
      <c r="O63" s="10">
        <v>1</v>
      </c>
      <c r="P63" s="10">
        <v>1</v>
      </c>
      <c r="Q63" s="10">
        <v>1</v>
      </c>
      <c r="R63" s="10">
        <v>0</v>
      </c>
      <c r="S63" s="10">
        <v>0</v>
      </c>
      <c r="T63" s="10">
        <v>0</v>
      </c>
      <c r="U63" s="10">
        <v>0</v>
      </c>
      <c r="V63" s="10">
        <v>0</v>
      </c>
      <c r="W63" s="10">
        <v>0</v>
      </c>
      <c r="X63" s="10">
        <v>0</v>
      </c>
      <c r="Y63" s="10">
        <v>0</v>
      </c>
      <c r="Z63" s="10">
        <v>0</v>
      </c>
      <c r="AA63" s="10">
        <v>0</v>
      </c>
      <c r="AB63" s="10">
        <v>0</v>
      </c>
      <c r="AC63" s="10">
        <v>0</v>
      </c>
      <c r="AD63" s="10">
        <v>1</v>
      </c>
      <c r="AE63" s="10">
        <v>1</v>
      </c>
      <c r="AF63" s="10">
        <v>0.5</v>
      </c>
      <c r="AG63" s="10">
        <v>0.5</v>
      </c>
      <c r="AH63" s="10">
        <v>0.5</v>
      </c>
      <c r="AI63" s="10">
        <v>1</v>
      </c>
      <c r="AJ63" s="10">
        <v>1.5</v>
      </c>
      <c r="AK63" s="10">
        <v>1.5</v>
      </c>
      <c r="AL63" s="10">
        <v>0.75</v>
      </c>
      <c r="AM63" s="10">
        <v>0.5</v>
      </c>
      <c r="AN63" s="10">
        <v>1</v>
      </c>
      <c r="AO63" s="10">
        <v>1</v>
      </c>
      <c r="AP63" s="10">
        <v>0.5</v>
      </c>
      <c r="AQ63" s="10">
        <v>0.5</v>
      </c>
      <c r="AR63" s="10">
        <v>0.5</v>
      </c>
      <c r="AS63" s="10">
        <v>0.5</v>
      </c>
      <c r="AT63" s="10">
        <v>0.5</v>
      </c>
      <c r="AU63" s="10">
        <v>1</v>
      </c>
      <c r="AV63" s="10">
        <v>2.5</v>
      </c>
      <c r="AW63" s="10">
        <v>2.5</v>
      </c>
      <c r="AX63" s="10">
        <v>0.625</v>
      </c>
      <c r="AY63" s="10">
        <v>0.5</v>
      </c>
      <c r="AZ63" s="10">
        <v>1</v>
      </c>
      <c r="BA63" s="10">
        <v>1</v>
      </c>
      <c r="BB63" s="10">
        <v>2</v>
      </c>
      <c r="BC63" s="10">
        <v>0.5</v>
      </c>
      <c r="BD63" s="10">
        <v>0</v>
      </c>
      <c r="BE63" s="10">
        <v>0</v>
      </c>
      <c r="BF63" s="10">
        <v>0.8</v>
      </c>
      <c r="BG63" s="10">
        <v>0.2</v>
      </c>
      <c r="BH63" s="10">
        <v>0</v>
      </c>
      <c r="BI63" s="10">
        <v>0</v>
      </c>
      <c r="BJ63" s="10">
        <v>0</v>
      </c>
      <c r="BK63" s="10">
        <v>0</v>
      </c>
      <c r="BL63" s="10">
        <v>4</v>
      </c>
      <c r="BM63" s="10">
        <v>0</v>
      </c>
      <c r="BN63" s="10" t="str">
        <f>Table3[[#This Row],[Origin]]&amp;Table3[[#This Row],[Destination]]</f>
        <v>MarinTauranga</v>
      </c>
      <c r="BO63" s="10" t="str">
        <f>Table3[[#This Row],[Origin Region]]&amp;"-"&amp;Table3[[#This Row],[Destination Region]]</f>
        <v>EUR-APA</v>
      </c>
    </row>
    <row r="64" spans="1:67" ht="16.5">
      <c r="A64" s="10" t="str">
        <f>CONCATENATE(Table3[[#This Row],[Origin Area]],Table3[[#This Row],[Origin]],Table3[[#This Row],[Destination Area]],Table3[[#This Row],[Destination]])</f>
        <v>Thailand Malaysia and SingaporePort KlangOceania AreaPort Chalmers</v>
      </c>
      <c r="B64" s="10" t="s">
        <v>82</v>
      </c>
      <c r="C64" s="23" t="s">
        <v>83</v>
      </c>
      <c r="D64" s="23" t="s">
        <v>170</v>
      </c>
      <c r="E64" s="23" t="s">
        <v>192</v>
      </c>
      <c r="F64" s="23" t="s">
        <v>83</v>
      </c>
      <c r="G64" s="23" t="s">
        <v>181</v>
      </c>
      <c r="H64" s="23" t="s">
        <v>193</v>
      </c>
      <c r="I64" s="10">
        <v>1147</v>
      </c>
      <c r="J64" s="10">
        <v>1173</v>
      </c>
      <c r="K64" s="10">
        <v>26.659090909090899</v>
      </c>
      <c r="L64" s="10">
        <v>6</v>
      </c>
      <c r="M64" s="10">
        <v>62</v>
      </c>
      <c r="N64" s="10">
        <v>0.97783461210571099</v>
      </c>
      <c r="O64" s="10">
        <v>0.5</v>
      </c>
      <c r="P64" s="10">
        <v>1</v>
      </c>
      <c r="Q64" s="10">
        <v>0.98274462606359103</v>
      </c>
      <c r="R64" s="10">
        <v>240</v>
      </c>
      <c r="S64" s="10">
        <v>240</v>
      </c>
      <c r="T64" s="10">
        <v>20</v>
      </c>
      <c r="U64" s="10">
        <v>6</v>
      </c>
      <c r="V64" s="10">
        <v>24</v>
      </c>
      <c r="W64" s="10">
        <v>1</v>
      </c>
      <c r="X64" s="10">
        <v>293</v>
      </c>
      <c r="Y64" s="10">
        <v>300</v>
      </c>
      <c r="Z64" s="10">
        <v>25</v>
      </c>
      <c r="AA64" s="10">
        <v>14</v>
      </c>
      <c r="AB64" s="10">
        <v>50</v>
      </c>
      <c r="AC64" s="10">
        <v>0.97666666666666602</v>
      </c>
      <c r="AD64" s="10">
        <v>338</v>
      </c>
      <c r="AE64" s="10">
        <v>357</v>
      </c>
      <c r="AF64" s="10">
        <v>29.75</v>
      </c>
      <c r="AG64" s="10">
        <v>18</v>
      </c>
      <c r="AH64" s="10">
        <v>56</v>
      </c>
      <c r="AI64" s="10">
        <v>0.94677871148459303</v>
      </c>
      <c r="AJ64" s="10">
        <v>276</v>
      </c>
      <c r="AK64" s="10">
        <v>276</v>
      </c>
      <c r="AL64" s="10">
        <v>34.5</v>
      </c>
      <c r="AM64" s="10">
        <v>21</v>
      </c>
      <c r="AN64" s="10">
        <v>62</v>
      </c>
      <c r="AO64" s="10">
        <v>1</v>
      </c>
      <c r="AP64" s="10">
        <v>97</v>
      </c>
      <c r="AQ64" s="10">
        <v>97</v>
      </c>
      <c r="AR64" s="10">
        <v>24.25</v>
      </c>
      <c r="AS64" s="10">
        <v>21</v>
      </c>
      <c r="AT64" s="10">
        <v>32</v>
      </c>
      <c r="AU64" s="10">
        <v>1</v>
      </c>
      <c r="AV64" s="10">
        <v>470</v>
      </c>
      <c r="AW64" s="10">
        <v>471</v>
      </c>
      <c r="AX64" s="10">
        <v>36.230769230769198</v>
      </c>
      <c r="AY64" s="10">
        <v>20</v>
      </c>
      <c r="AZ64" s="10">
        <v>62</v>
      </c>
      <c r="BA64" s="10">
        <v>0.99787685774946899</v>
      </c>
      <c r="BB64" s="10">
        <v>1020</v>
      </c>
      <c r="BC64" s="10">
        <v>127</v>
      </c>
      <c r="BD64" s="10">
        <v>0</v>
      </c>
      <c r="BE64" s="10">
        <v>26</v>
      </c>
      <c r="BF64" s="10">
        <v>0.86956521739130399</v>
      </c>
      <c r="BG64" s="10">
        <v>0.108269394714407</v>
      </c>
      <c r="BH64" s="10">
        <v>0</v>
      </c>
      <c r="BI64" s="10">
        <v>2.21653878942881E-2</v>
      </c>
      <c r="BJ64" s="10">
        <v>2</v>
      </c>
      <c r="BK64" s="10">
        <v>1</v>
      </c>
      <c r="BL64" s="10">
        <v>44</v>
      </c>
      <c r="BM64" s="10" t="s">
        <v>194</v>
      </c>
      <c r="BN64" s="10" t="str">
        <f>Table3[[#This Row],[Origin]]&amp;Table3[[#This Row],[Destination]]</f>
        <v>Port KlangPort Chalmers</v>
      </c>
      <c r="BO64" s="10" t="str">
        <f>Table3[[#This Row],[Origin Region]]&amp;"-"&amp;Table3[[#This Row],[Destination Region]]</f>
        <v>APA-APA</v>
      </c>
    </row>
    <row r="65" spans="1:67" ht="16.5">
      <c r="A65" s="10" t="str">
        <f>CONCATENATE(Table3[[#This Row],[Origin Area]],Table3[[#This Row],[Origin]],Table3[[#This Row],[Destination Area]],Table3[[#This Row],[Destination]])</f>
        <v>Indonesia and Philippines AreaBatam IslandOceania AreaSydney</v>
      </c>
      <c r="B65" s="10" t="s">
        <v>82</v>
      </c>
      <c r="C65" s="23" t="s">
        <v>83</v>
      </c>
      <c r="D65" s="23" t="s">
        <v>183</v>
      </c>
      <c r="E65" s="23" t="s">
        <v>195</v>
      </c>
      <c r="F65" s="23" t="s">
        <v>83</v>
      </c>
      <c r="G65" s="23" t="s">
        <v>181</v>
      </c>
      <c r="H65" s="23" t="s">
        <v>196</v>
      </c>
      <c r="I65" s="10">
        <v>525</v>
      </c>
      <c r="J65" s="10">
        <v>566</v>
      </c>
      <c r="K65" s="10">
        <v>14.5128205128205</v>
      </c>
      <c r="L65" s="10">
        <v>1</v>
      </c>
      <c r="M65" s="10">
        <v>120</v>
      </c>
      <c r="N65" s="10">
        <v>0.92756183745582999</v>
      </c>
      <c r="O65" s="10">
        <v>0</v>
      </c>
      <c r="P65" s="10">
        <v>1</v>
      </c>
      <c r="Q65" s="10">
        <v>0.939842209072978</v>
      </c>
      <c r="R65" s="10">
        <v>76</v>
      </c>
      <c r="S65" s="10">
        <v>87</v>
      </c>
      <c r="T65" s="10">
        <v>7.25</v>
      </c>
      <c r="U65" s="10">
        <v>2</v>
      </c>
      <c r="V65" s="10">
        <v>22</v>
      </c>
      <c r="W65" s="10">
        <v>0.87356321839080397</v>
      </c>
      <c r="X65" s="10">
        <v>92</v>
      </c>
      <c r="Y65" s="10">
        <v>92</v>
      </c>
      <c r="Z65" s="10">
        <v>8.3636363636363598</v>
      </c>
      <c r="AA65" s="10">
        <v>1</v>
      </c>
      <c r="AB65" s="10">
        <v>31</v>
      </c>
      <c r="AC65" s="10">
        <v>1</v>
      </c>
      <c r="AD65" s="10">
        <v>128</v>
      </c>
      <c r="AE65" s="10">
        <v>158</v>
      </c>
      <c r="AF65" s="10">
        <v>17.5555555555555</v>
      </c>
      <c r="AG65" s="10">
        <v>3</v>
      </c>
      <c r="AH65" s="10">
        <v>90</v>
      </c>
      <c r="AI65" s="10">
        <v>0.810126582278481</v>
      </c>
      <c r="AJ65" s="10">
        <v>229</v>
      </c>
      <c r="AK65" s="10">
        <v>229</v>
      </c>
      <c r="AL65" s="10">
        <v>32.714285714285701</v>
      </c>
      <c r="AM65" s="10">
        <v>5</v>
      </c>
      <c r="AN65" s="10">
        <v>120</v>
      </c>
      <c r="AO65" s="10">
        <v>1</v>
      </c>
      <c r="AP65" s="10">
        <v>50</v>
      </c>
      <c r="AQ65" s="10">
        <v>50</v>
      </c>
      <c r="AR65" s="10">
        <v>12.5</v>
      </c>
      <c r="AS65" s="10">
        <v>5</v>
      </c>
      <c r="AT65" s="10">
        <v>19</v>
      </c>
      <c r="AU65" s="10">
        <v>1</v>
      </c>
      <c r="AV65" s="10">
        <v>325</v>
      </c>
      <c r="AW65" s="10">
        <v>351</v>
      </c>
      <c r="AX65" s="10">
        <v>31.909090909090899</v>
      </c>
      <c r="AY65" s="10">
        <v>3</v>
      </c>
      <c r="AZ65" s="10">
        <v>120</v>
      </c>
      <c r="BA65" s="10">
        <v>0.92592592592592504</v>
      </c>
      <c r="BB65" s="10">
        <v>472</v>
      </c>
      <c r="BC65" s="10">
        <v>53</v>
      </c>
      <c r="BD65" s="10">
        <v>26</v>
      </c>
      <c r="BE65" s="10">
        <v>15</v>
      </c>
      <c r="BF65" s="10">
        <v>0.83392226148409898</v>
      </c>
      <c r="BG65" s="10">
        <v>9.3639575971731406E-2</v>
      </c>
      <c r="BH65" s="10">
        <v>4.5936395759717301E-2</v>
      </c>
      <c r="BI65" s="10">
        <v>2.6501766784452201E-2</v>
      </c>
      <c r="BJ65" s="10">
        <v>3</v>
      </c>
      <c r="BK65" s="10">
        <v>0</v>
      </c>
      <c r="BL65" s="10">
        <v>39</v>
      </c>
      <c r="BM65" s="10" t="s">
        <v>197</v>
      </c>
      <c r="BN65" s="10" t="str">
        <f>Table3[[#This Row],[Origin]]&amp;Table3[[#This Row],[Destination]]</f>
        <v>Batam IslandSydney</v>
      </c>
      <c r="BO65" s="10" t="str">
        <f>Table3[[#This Row],[Origin Region]]&amp;"-"&amp;Table3[[#This Row],[Destination Region]]</f>
        <v>APA-APA</v>
      </c>
    </row>
    <row r="66" spans="1:67" ht="16.5">
      <c r="A66" s="10" t="str">
        <f>CONCATENATE(Table3[[#This Row],[Origin Area]],Table3[[#This Row],[Origin]],Table3[[#This Row],[Destination Area]],Table3[[#This Row],[Destination]])</f>
        <v>Saudi Arabia AreaDammamOceania AreaTauranga</v>
      </c>
      <c r="B66" s="10" t="s">
        <v>82</v>
      </c>
      <c r="C66" s="23" t="s">
        <v>96</v>
      </c>
      <c r="D66" s="23" t="s">
        <v>114</v>
      </c>
      <c r="E66" s="23" t="s">
        <v>198</v>
      </c>
      <c r="F66" s="23" t="s">
        <v>83</v>
      </c>
      <c r="G66" s="23" t="s">
        <v>181</v>
      </c>
      <c r="H66" s="23" t="s">
        <v>182</v>
      </c>
      <c r="I66" s="10">
        <v>245</v>
      </c>
      <c r="J66" s="10">
        <v>271</v>
      </c>
      <c r="K66" s="10">
        <v>16.9375</v>
      </c>
      <c r="L66" s="10">
        <v>3</v>
      </c>
      <c r="M66" s="10">
        <v>30</v>
      </c>
      <c r="N66" s="10">
        <v>0.90405904059040498</v>
      </c>
      <c r="O66" s="10">
        <v>3.7037037037037E-2</v>
      </c>
      <c r="P66" s="10">
        <v>1</v>
      </c>
      <c r="Q66" s="10">
        <v>0.93981481481481399</v>
      </c>
      <c r="R66" s="10">
        <v>26</v>
      </c>
      <c r="S66" s="10">
        <v>26</v>
      </c>
      <c r="T66" s="10">
        <v>8.6666666666666607</v>
      </c>
      <c r="U66" s="10">
        <v>5</v>
      </c>
      <c r="V66" s="10">
        <v>13</v>
      </c>
      <c r="W66" s="10">
        <v>1</v>
      </c>
      <c r="X66" s="10">
        <v>86</v>
      </c>
      <c r="Y66" s="10">
        <v>86</v>
      </c>
      <c r="Z66" s="10">
        <v>17.2</v>
      </c>
      <c r="AA66" s="10">
        <v>4</v>
      </c>
      <c r="AB66" s="10">
        <v>30</v>
      </c>
      <c r="AC66" s="10">
        <v>1</v>
      </c>
      <c r="AD66" s="10">
        <v>6</v>
      </c>
      <c r="AE66" s="10">
        <v>6</v>
      </c>
      <c r="AF66" s="10">
        <v>3</v>
      </c>
      <c r="AG66" s="10">
        <v>3</v>
      </c>
      <c r="AH66" s="10">
        <v>3</v>
      </c>
      <c r="AI66" s="10">
        <v>1</v>
      </c>
      <c r="AJ66" s="10">
        <v>127</v>
      </c>
      <c r="AK66" s="10">
        <v>153</v>
      </c>
      <c r="AL66" s="10">
        <v>25.5</v>
      </c>
      <c r="AM66" s="10">
        <v>14</v>
      </c>
      <c r="AN66" s="10">
        <v>30</v>
      </c>
      <c r="AO66" s="10">
        <v>0.83006535947712401</v>
      </c>
      <c r="AP66" s="10">
        <v>45</v>
      </c>
      <c r="AQ66" s="10">
        <v>71</v>
      </c>
      <c r="AR66" s="10">
        <v>23.6666666666666</v>
      </c>
      <c r="AS66" s="10">
        <v>14</v>
      </c>
      <c r="AT66" s="10">
        <v>30</v>
      </c>
      <c r="AU66" s="10">
        <v>0.63380281690140805</v>
      </c>
      <c r="AV66" s="10">
        <v>133</v>
      </c>
      <c r="AW66" s="10">
        <v>159</v>
      </c>
      <c r="AX66" s="10">
        <v>19.875</v>
      </c>
      <c r="AY66" s="10">
        <v>3</v>
      </c>
      <c r="AZ66" s="10">
        <v>30</v>
      </c>
      <c r="BA66" s="10">
        <v>0.83647798742138302</v>
      </c>
      <c r="BB66" s="10">
        <v>242</v>
      </c>
      <c r="BC66" s="10">
        <v>3</v>
      </c>
      <c r="BD66" s="10">
        <v>26</v>
      </c>
      <c r="BE66" s="10">
        <v>0</v>
      </c>
      <c r="BF66" s="10">
        <v>0.89298892988929801</v>
      </c>
      <c r="BG66" s="10">
        <v>1.1070110701107E-2</v>
      </c>
      <c r="BH66" s="10">
        <v>9.5940959409594101E-2</v>
      </c>
      <c r="BI66" s="10">
        <v>0</v>
      </c>
      <c r="BJ66" s="10">
        <v>1</v>
      </c>
      <c r="BK66" s="10">
        <v>0</v>
      </c>
      <c r="BL66" s="10">
        <v>16</v>
      </c>
      <c r="BM66" s="10">
        <v>202047</v>
      </c>
      <c r="BN66" s="10" t="str">
        <f>Table3[[#This Row],[Origin]]&amp;Table3[[#This Row],[Destination]]</f>
        <v>DammamTauranga</v>
      </c>
      <c r="BO66" s="10" t="str">
        <f>Table3[[#This Row],[Origin Region]]&amp;"-"&amp;Table3[[#This Row],[Destination Region]]</f>
        <v>WCA-APA</v>
      </c>
    </row>
    <row r="67" spans="1:67" ht="16.5">
      <c r="A67" s="10" t="str">
        <f>CONCATENATE(Table3[[#This Row],[Origin Area]],Table3[[#This Row],[Origin]],Table3[[#This Row],[Destination Area]],Table3[[#This Row],[Destination]])</f>
        <v>Oceania AreaBrisbaneGreater China AreaQingdao</v>
      </c>
      <c r="B67" s="10" t="s">
        <v>82</v>
      </c>
      <c r="C67" s="23" t="s">
        <v>83</v>
      </c>
      <c r="D67" s="23" t="s">
        <v>181</v>
      </c>
      <c r="E67" s="23" t="s">
        <v>199</v>
      </c>
      <c r="F67" s="23" t="s">
        <v>83</v>
      </c>
      <c r="G67" s="23" t="s">
        <v>89</v>
      </c>
      <c r="H67" s="23" t="s">
        <v>102</v>
      </c>
      <c r="I67" s="10">
        <v>930</v>
      </c>
      <c r="J67" s="10">
        <v>931</v>
      </c>
      <c r="K67" s="10">
        <v>19.8085106382978</v>
      </c>
      <c r="L67" s="10">
        <v>8</v>
      </c>
      <c r="M67" s="10">
        <v>34</v>
      </c>
      <c r="N67" s="10">
        <v>0.99892588614393096</v>
      </c>
      <c r="O67" s="10">
        <v>0.95454545454545403</v>
      </c>
      <c r="P67" s="10">
        <v>1</v>
      </c>
      <c r="Q67" s="10">
        <v>0.99903288201160501</v>
      </c>
      <c r="R67" s="10">
        <v>281</v>
      </c>
      <c r="S67" s="10">
        <v>281</v>
      </c>
      <c r="T67" s="10">
        <v>21.615384615384599</v>
      </c>
      <c r="U67" s="10">
        <v>11</v>
      </c>
      <c r="V67" s="10">
        <v>34</v>
      </c>
      <c r="W67" s="10">
        <v>1</v>
      </c>
      <c r="X67" s="10">
        <v>257</v>
      </c>
      <c r="Y67" s="10">
        <v>257</v>
      </c>
      <c r="Z67" s="10">
        <v>19.769230769230699</v>
      </c>
      <c r="AA67" s="10">
        <v>8</v>
      </c>
      <c r="AB67" s="10">
        <v>26</v>
      </c>
      <c r="AC67" s="10">
        <v>1</v>
      </c>
      <c r="AD67" s="10">
        <v>248</v>
      </c>
      <c r="AE67" s="10">
        <v>249</v>
      </c>
      <c r="AF67" s="10">
        <v>19.1538461538461</v>
      </c>
      <c r="AG67" s="10">
        <v>16</v>
      </c>
      <c r="AH67" s="10">
        <v>23</v>
      </c>
      <c r="AI67" s="10">
        <v>0.99598393574297095</v>
      </c>
      <c r="AJ67" s="10">
        <v>144</v>
      </c>
      <c r="AK67" s="10">
        <v>144</v>
      </c>
      <c r="AL67" s="10">
        <v>18</v>
      </c>
      <c r="AM67" s="10">
        <v>17</v>
      </c>
      <c r="AN67" s="10">
        <v>20</v>
      </c>
      <c r="AO67" s="10">
        <v>1</v>
      </c>
      <c r="AP67" s="10">
        <v>73</v>
      </c>
      <c r="AQ67" s="10">
        <v>73</v>
      </c>
      <c r="AR67" s="10">
        <v>18.25</v>
      </c>
      <c r="AS67" s="10">
        <v>17</v>
      </c>
      <c r="AT67" s="10">
        <v>20</v>
      </c>
      <c r="AU67" s="10">
        <v>1</v>
      </c>
      <c r="AV67" s="10">
        <v>236</v>
      </c>
      <c r="AW67" s="10">
        <v>236</v>
      </c>
      <c r="AX67" s="10">
        <v>18.1538461538461</v>
      </c>
      <c r="AY67" s="10">
        <v>17</v>
      </c>
      <c r="AZ67" s="10">
        <v>21</v>
      </c>
      <c r="BA67" s="10">
        <v>1</v>
      </c>
      <c r="BB67" s="10">
        <v>832</v>
      </c>
      <c r="BC67" s="10">
        <v>98</v>
      </c>
      <c r="BD67" s="10">
        <v>0</v>
      </c>
      <c r="BE67" s="10">
        <v>1</v>
      </c>
      <c r="BF67" s="10">
        <v>0.89366272824919402</v>
      </c>
      <c r="BG67" s="10">
        <v>0.105263157894736</v>
      </c>
      <c r="BH67" s="10">
        <v>0</v>
      </c>
      <c r="BI67" s="10">
        <v>1.07411385606874E-3</v>
      </c>
      <c r="BJ67" s="10">
        <v>0</v>
      </c>
      <c r="BK67" s="10">
        <v>0</v>
      </c>
      <c r="BL67" s="10">
        <v>47</v>
      </c>
      <c r="BM67" s="10">
        <v>0</v>
      </c>
      <c r="BN67" s="10" t="str">
        <f>Table3[[#This Row],[Origin]]&amp;Table3[[#This Row],[Destination]]</f>
        <v>BrisbaneQingdao</v>
      </c>
      <c r="BO67" s="10" t="str">
        <f>Table3[[#This Row],[Origin Region]]&amp;"-"&amp;Table3[[#This Row],[Destination Region]]</f>
        <v>APA-APA</v>
      </c>
    </row>
    <row r="68" spans="1:67" ht="16.5">
      <c r="A68" s="10" t="str">
        <f>CONCATENATE(Table3[[#This Row],[Origin Area]],Table3[[#This Row],[Origin]],Table3[[#This Row],[Destination Area]],Table3[[#This Row],[Destination]])</f>
        <v>United Kingdom and Ireland AreaGrangemouthOceania AreaTauranga</v>
      </c>
      <c r="B68" s="10" t="s">
        <v>82</v>
      </c>
      <c r="C68" s="23" t="s">
        <v>119</v>
      </c>
      <c r="D68" s="23" t="s">
        <v>122</v>
      </c>
      <c r="E68" s="23" t="s">
        <v>200</v>
      </c>
      <c r="F68" s="23" t="s">
        <v>83</v>
      </c>
      <c r="G68" s="23" t="s">
        <v>181</v>
      </c>
      <c r="H68" s="23" t="s">
        <v>182</v>
      </c>
      <c r="I68" s="10">
        <v>46</v>
      </c>
      <c r="J68" s="10">
        <v>48</v>
      </c>
      <c r="K68" s="10">
        <v>3</v>
      </c>
      <c r="L68" s="10">
        <v>1</v>
      </c>
      <c r="M68" s="10">
        <v>5</v>
      </c>
      <c r="N68" s="10">
        <v>0.95833333333333304</v>
      </c>
      <c r="O68" s="10">
        <v>0.5</v>
      </c>
      <c r="P68" s="10">
        <v>1</v>
      </c>
      <c r="Q68" s="10">
        <v>0.96875</v>
      </c>
      <c r="R68" s="10">
        <v>23</v>
      </c>
      <c r="S68" s="10">
        <v>23</v>
      </c>
      <c r="T68" s="10">
        <v>3.2857142857142798</v>
      </c>
      <c r="U68" s="10">
        <v>2</v>
      </c>
      <c r="V68" s="10">
        <v>5</v>
      </c>
      <c r="W68" s="10">
        <v>1</v>
      </c>
      <c r="X68" s="10">
        <v>5</v>
      </c>
      <c r="Y68" s="10">
        <v>5</v>
      </c>
      <c r="Z68" s="10">
        <v>1.6666666666666601</v>
      </c>
      <c r="AA68" s="10">
        <v>1</v>
      </c>
      <c r="AB68" s="10">
        <v>2</v>
      </c>
      <c r="AC68" s="10">
        <v>1</v>
      </c>
      <c r="AD68" s="10">
        <v>0</v>
      </c>
      <c r="AE68" s="10">
        <v>0</v>
      </c>
      <c r="AF68" s="10">
        <v>0</v>
      </c>
      <c r="AG68" s="10">
        <v>0</v>
      </c>
      <c r="AH68" s="10">
        <v>0</v>
      </c>
      <c r="AI68" s="10">
        <v>0</v>
      </c>
      <c r="AJ68" s="10">
        <v>18</v>
      </c>
      <c r="AK68" s="10">
        <v>20</v>
      </c>
      <c r="AL68" s="10">
        <v>3.3333333333333299</v>
      </c>
      <c r="AM68" s="10">
        <v>2</v>
      </c>
      <c r="AN68" s="10">
        <v>5</v>
      </c>
      <c r="AO68" s="10">
        <v>0.9</v>
      </c>
      <c r="AP68" s="10">
        <v>6</v>
      </c>
      <c r="AQ68" s="10">
        <v>8</v>
      </c>
      <c r="AR68" s="10">
        <v>2.6666666666666599</v>
      </c>
      <c r="AS68" s="10">
        <v>2</v>
      </c>
      <c r="AT68" s="10">
        <v>4</v>
      </c>
      <c r="AU68" s="10">
        <v>0.75</v>
      </c>
      <c r="AV68" s="10">
        <v>18</v>
      </c>
      <c r="AW68" s="10">
        <v>20</v>
      </c>
      <c r="AX68" s="10">
        <v>3.3333333333333299</v>
      </c>
      <c r="AY68" s="10">
        <v>2</v>
      </c>
      <c r="AZ68" s="10">
        <v>5</v>
      </c>
      <c r="BA68" s="10">
        <v>0.9</v>
      </c>
      <c r="BB68" s="10">
        <v>46</v>
      </c>
      <c r="BC68" s="10">
        <v>0</v>
      </c>
      <c r="BD68" s="10">
        <v>0</v>
      </c>
      <c r="BE68" s="10">
        <v>2</v>
      </c>
      <c r="BF68" s="10">
        <v>0.95833333333333304</v>
      </c>
      <c r="BG68" s="10">
        <v>0</v>
      </c>
      <c r="BH68" s="10">
        <v>0</v>
      </c>
      <c r="BI68" s="10">
        <v>4.1666666666666602E-2</v>
      </c>
      <c r="BJ68" s="10">
        <v>1</v>
      </c>
      <c r="BK68" s="10">
        <v>1</v>
      </c>
      <c r="BL68" s="10">
        <v>16</v>
      </c>
      <c r="BM68" s="10">
        <v>202047</v>
      </c>
      <c r="BN68" s="10" t="str">
        <f>Table3[[#This Row],[Origin]]&amp;Table3[[#This Row],[Destination]]</f>
        <v>GrangemouthTauranga</v>
      </c>
      <c r="BO68" s="10" t="str">
        <f>Table3[[#This Row],[Origin Region]]&amp;"-"&amp;Table3[[#This Row],[Destination Region]]</f>
        <v>EUR-APA</v>
      </c>
    </row>
    <row r="69" spans="1:67" ht="16.5">
      <c r="A69" s="10" t="str">
        <f>CONCATENATE(Table3[[#This Row],[Origin Area]],Table3[[#This Row],[Origin]],Table3[[#This Row],[Destination Area]],Table3[[#This Row],[Destination]])</f>
        <v>North East Asia AreaNagoyaOceania AreaTauranga</v>
      </c>
      <c r="B69" s="10" t="s">
        <v>82</v>
      </c>
      <c r="C69" s="23" t="s">
        <v>83</v>
      </c>
      <c r="D69" s="23" t="s">
        <v>84</v>
      </c>
      <c r="E69" s="23" t="s">
        <v>201</v>
      </c>
      <c r="F69" s="23" t="s">
        <v>83</v>
      </c>
      <c r="G69" s="23" t="s">
        <v>181</v>
      </c>
      <c r="H69" s="23" t="s">
        <v>182</v>
      </c>
      <c r="I69" s="10">
        <v>317</v>
      </c>
      <c r="J69" s="10">
        <v>318</v>
      </c>
      <c r="K69" s="10">
        <v>7.2272727272727204</v>
      </c>
      <c r="L69" s="10">
        <v>1</v>
      </c>
      <c r="M69" s="10">
        <v>15</v>
      </c>
      <c r="N69" s="10">
        <v>0.99685534591194902</v>
      </c>
      <c r="O69" s="10">
        <v>0.9</v>
      </c>
      <c r="P69" s="10">
        <v>1</v>
      </c>
      <c r="Q69" s="10">
        <v>0.99772727272727202</v>
      </c>
      <c r="R69" s="10">
        <v>64</v>
      </c>
      <c r="S69" s="10">
        <v>64</v>
      </c>
      <c r="T69" s="10">
        <v>6.4</v>
      </c>
      <c r="U69" s="10">
        <v>2</v>
      </c>
      <c r="V69" s="10">
        <v>15</v>
      </c>
      <c r="W69" s="10">
        <v>1</v>
      </c>
      <c r="X69" s="10">
        <v>128</v>
      </c>
      <c r="Y69" s="10">
        <v>129</v>
      </c>
      <c r="Z69" s="10">
        <v>9.9230769230769198</v>
      </c>
      <c r="AA69" s="10">
        <v>6</v>
      </c>
      <c r="AB69" s="10">
        <v>14</v>
      </c>
      <c r="AC69" s="10">
        <v>0.99224806201550297</v>
      </c>
      <c r="AD69" s="10">
        <v>63</v>
      </c>
      <c r="AE69" s="10">
        <v>63</v>
      </c>
      <c r="AF69" s="10">
        <v>4.8461538461538396</v>
      </c>
      <c r="AG69" s="10">
        <v>1</v>
      </c>
      <c r="AH69" s="10">
        <v>8</v>
      </c>
      <c r="AI69" s="10">
        <v>1</v>
      </c>
      <c r="AJ69" s="10">
        <v>62</v>
      </c>
      <c r="AK69" s="10">
        <v>62</v>
      </c>
      <c r="AL69" s="10">
        <v>7.75</v>
      </c>
      <c r="AM69" s="10">
        <v>2</v>
      </c>
      <c r="AN69" s="10">
        <v>13</v>
      </c>
      <c r="AO69" s="10">
        <v>1</v>
      </c>
      <c r="AP69" s="10">
        <v>42</v>
      </c>
      <c r="AQ69" s="10">
        <v>42</v>
      </c>
      <c r="AR69" s="10">
        <v>10.5</v>
      </c>
      <c r="AS69" s="10">
        <v>8</v>
      </c>
      <c r="AT69" s="10">
        <v>13</v>
      </c>
      <c r="AU69" s="10">
        <v>1</v>
      </c>
      <c r="AV69" s="10">
        <v>75</v>
      </c>
      <c r="AW69" s="10">
        <v>75</v>
      </c>
      <c r="AX69" s="10">
        <v>5.7692307692307603</v>
      </c>
      <c r="AY69" s="10">
        <v>1</v>
      </c>
      <c r="AZ69" s="10">
        <v>13</v>
      </c>
      <c r="BA69" s="10">
        <v>1</v>
      </c>
      <c r="BB69" s="10">
        <v>242</v>
      </c>
      <c r="BC69" s="10">
        <v>75</v>
      </c>
      <c r="BD69" s="10">
        <v>0</v>
      </c>
      <c r="BE69" s="10">
        <v>1</v>
      </c>
      <c r="BF69" s="10">
        <v>0.76100628930817604</v>
      </c>
      <c r="BG69" s="10">
        <v>0.23584905660377301</v>
      </c>
      <c r="BH69" s="10">
        <v>0</v>
      </c>
      <c r="BI69" s="10">
        <v>3.1446540880503099E-3</v>
      </c>
      <c r="BJ69" s="10">
        <v>1</v>
      </c>
      <c r="BK69" s="10">
        <v>0</v>
      </c>
      <c r="BL69" s="10">
        <v>44</v>
      </c>
      <c r="BM69" s="10">
        <v>202024</v>
      </c>
      <c r="BN69" s="10" t="str">
        <f>Table3[[#This Row],[Origin]]&amp;Table3[[#This Row],[Destination]]</f>
        <v>NagoyaTauranga</v>
      </c>
      <c r="BO69" s="10" t="str">
        <f>Table3[[#This Row],[Origin Region]]&amp;"-"&amp;Table3[[#This Row],[Destination Region]]</f>
        <v>APA-APA</v>
      </c>
    </row>
    <row r="70" spans="1:67" ht="16.5">
      <c r="A70" s="10" t="str">
        <f>CONCATENATE(Table3[[#This Row],[Origin Area]],Table3[[#This Row],[Origin]],Table3[[#This Row],[Destination Area]],Table3[[#This Row],[Destination]])</f>
        <v>Oceania AreaMelbourneWest Coast South America AreaArica</v>
      </c>
      <c r="B70" s="10" t="s">
        <v>82</v>
      </c>
      <c r="C70" s="23" t="s">
        <v>83</v>
      </c>
      <c r="D70" s="23" t="s">
        <v>181</v>
      </c>
      <c r="E70" s="23" t="s">
        <v>8</v>
      </c>
      <c r="F70" s="23" t="s">
        <v>86</v>
      </c>
      <c r="G70" s="23" t="s">
        <v>105</v>
      </c>
      <c r="H70" s="23" t="s">
        <v>202</v>
      </c>
      <c r="I70" s="10">
        <v>235</v>
      </c>
      <c r="J70" s="10">
        <v>255.5</v>
      </c>
      <c r="K70" s="10">
        <v>7.3</v>
      </c>
      <c r="L70" s="10">
        <v>1</v>
      </c>
      <c r="M70" s="10">
        <v>16</v>
      </c>
      <c r="N70" s="10">
        <v>0.91976516634050798</v>
      </c>
      <c r="O70" s="10">
        <v>0.5</v>
      </c>
      <c r="P70" s="10">
        <v>1</v>
      </c>
      <c r="Q70" s="10">
        <v>0.94675736961451196</v>
      </c>
      <c r="R70" s="10">
        <v>50</v>
      </c>
      <c r="S70" s="10">
        <v>58</v>
      </c>
      <c r="T70" s="10">
        <v>9.6666666666666607</v>
      </c>
      <c r="U70" s="10">
        <v>8</v>
      </c>
      <c r="V70" s="10">
        <v>16</v>
      </c>
      <c r="W70" s="10">
        <v>0.86206896551724099</v>
      </c>
      <c r="X70" s="10">
        <v>86</v>
      </c>
      <c r="Y70" s="10">
        <v>88</v>
      </c>
      <c r="Z70" s="10">
        <v>7.3333333333333304</v>
      </c>
      <c r="AA70" s="10">
        <v>3</v>
      </c>
      <c r="AB70" s="10">
        <v>13</v>
      </c>
      <c r="AC70" s="10">
        <v>0.97727272727272696</v>
      </c>
      <c r="AD70" s="10">
        <v>43</v>
      </c>
      <c r="AE70" s="10">
        <v>46.5</v>
      </c>
      <c r="AF70" s="10">
        <v>4.6500000000000004</v>
      </c>
      <c r="AG70" s="10">
        <v>1</v>
      </c>
      <c r="AH70" s="10">
        <v>7</v>
      </c>
      <c r="AI70" s="10">
        <v>0.92473118279569799</v>
      </c>
      <c r="AJ70" s="10">
        <v>56</v>
      </c>
      <c r="AK70" s="10">
        <v>63</v>
      </c>
      <c r="AL70" s="10">
        <v>9</v>
      </c>
      <c r="AM70" s="10">
        <v>3</v>
      </c>
      <c r="AN70" s="10">
        <v>15</v>
      </c>
      <c r="AO70" s="10">
        <v>0.88888888888888795</v>
      </c>
      <c r="AP70" s="10">
        <v>21</v>
      </c>
      <c r="AQ70" s="10">
        <v>28</v>
      </c>
      <c r="AR70" s="10">
        <v>9.3333333333333304</v>
      </c>
      <c r="AS70" s="10">
        <v>3</v>
      </c>
      <c r="AT70" s="10">
        <v>15</v>
      </c>
      <c r="AU70" s="10">
        <v>0.75</v>
      </c>
      <c r="AV70" s="10">
        <v>81</v>
      </c>
      <c r="AW70" s="10">
        <v>88</v>
      </c>
      <c r="AX70" s="10">
        <v>8</v>
      </c>
      <c r="AY70" s="10">
        <v>3</v>
      </c>
      <c r="AZ70" s="10">
        <v>15</v>
      </c>
      <c r="BA70" s="10">
        <v>0.92045454545454497</v>
      </c>
      <c r="BB70" s="10">
        <v>232</v>
      </c>
      <c r="BC70" s="10">
        <v>3</v>
      </c>
      <c r="BD70" s="10">
        <v>4</v>
      </c>
      <c r="BE70" s="10">
        <v>16.5</v>
      </c>
      <c r="BF70" s="10">
        <v>0.90802348336594896</v>
      </c>
      <c r="BG70" s="10">
        <v>1.17416829745596E-2</v>
      </c>
      <c r="BH70" s="10">
        <v>1.5655577299412901E-2</v>
      </c>
      <c r="BI70" s="10">
        <v>6.4579256360078205E-2</v>
      </c>
      <c r="BJ70" s="10">
        <v>5</v>
      </c>
      <c r="BK70" s="10">
        <v>3</v>
      </c>
      <c r="BL70" s="10">
        <v>35</v>
      </c>
      <c r="BM70" s="10" t="s">
        <v>203</v>
      </c>
      <c r="BN70" s="10" t="str">
        <f>Table3[[#This Row],[Origin]]&amp;Table3[[#This Row],[Destination]]</f>
        <v>MelbourneArica</v>
      </c>
      <c r="BO70" s="10" t="str">
        <f>Table3[[#This Row],[Origin Region]]&amp;"-"&amp;Table3[[#This Row],[Destination Region]]</f>
        <v>APA-LAM</v>
      </c>
    </row>
    <row r="71" spans="1:67" ht="16.5">
      <c r="A71" s="10" t="str">
        <f>CONCATENATE(Table3[[#This Row],[Origin Area]],Table3[[#This Row],[Origin]],Table3[[#This Row],[Destination Area]],Table3[[#This Row],[Destination]])</f>
        <v>Oceania AreaMelbourneOceania AreaNapier</v>
      </c>
      <c r="B71" s="10" t="s">
        <v>82</v>
      </c>
      <c r="C71" s="23" t="s">
        <v>83</v>
      </c>
      <c r="D71" s="23" t="s">
        <v>181</v>
      </c>
      <c r="E71" s="23" t="s">
        <v>8</v>
      </c>
      <c r="F71" s="23" t="s">
        <v>83</v>
      </c>
      <c r="G71" s="23" t="s">
        <v>181</v>
      </c>
      <c r="H71" s="23" t="s">
        <v>204</v>
      </c>
      <c r="I71" s="10">
        <v>374</v>
      </c>
      <c r="J71" s="10">
        <v>398</v>
      </c>
      <c r="K71" s="10">
        <v>9.0454545454545396</v>
      </c>
      <c r="L71" s="10">
        <v>2</v>
      </c>
      <c r="M71" s="10">
        <v>20</v>
      </c>
      <c r="N71" s="10">
        <v>0.93969849246231096</v>
      </c>
      <c r="O71" s="10">
        <v>0.5</v>
      </c>
      <c r="P71" s="10">
        <v>1</v>
      </c>
      <c r="Q71" s="10">
        <v>0.96281114718614702</v>
      </c>
      <c r="R71" s="10">
        <v>160</v>
      </c>
      <c r="S71" s="10">
        <v>169</v>
      </c>
      <c r="T71" s="10">
        <v>13</v>
      </c>
      <c r="U71" s="10">
        <v>3</v>
      </c>
      <c r="V71" s="10">
        <v>20</v>
      </c>
      <c r="W71" s="10">
        <v>0.94674556213017702</v>
      </c>
      <c r="X71" s="10">
        <v>95</v>
      </c>
      <c r="Y71" s="10">
        <v>96</v>
      </c>
      <c r="Z71" s="10">
        <v>7.3846153846153797</v>
      </c>
      <c r="AA71" s="10">
        <v>3</v>
      </c>
      <c r="AB71" s="10">
        <v>16</v>
      </c>
      <c r="AC71" s="10">
        <v>0.98958333333333304</v>
      </c>
      <c r="AD71" s="10">
        <v>61</v>
      </c>
      <c r="AE71" s="10">
        <v>66</v>
      </c>
      <c r="AF71" s="10">
        <v>6</v>
      </c>
      <c r="AG71" s="10">
        <v>5</v>
      </c>
      <c r="AH71" s="10">
        <v>10</v>
      </c>
      <c r="AI71" s="10">
        <v>0.92424242424242398</v>
      </c>
      <c r="AJ71" s="10">
        <v>58</v>
      </c>
      <c r="AK71" s="10">
        <v>67</v>
      </c>
      <c r="AL71" s="10">
        <v>9.5714285714285694</v>
      </c>
      <c r="AM71" s="10">
        <v>2</v>
      </c>
      <c r="AN71" s="10">
        <v>15</v>
      </c>
      <c r="AO71" s="10">
        <v>0.86567164179104406</v>
      </c>
      <c r="AP71" s="10">
        <v>25</v>
      </c>
      <c r="AQ71" s="10">
        <v>29</v>
      </c>
      <c r="AR71" s="10">
        <v>9.6666666666666607</v>
      </c>
      <c r="AS71" s="10">
        <v>2</v>
      </c>
      <c r="AT71" s="10">
        <v>15</v>
      </c>
      <c r="AU71" s="10">
        <v>0.86206896551724099</v>
      </c>
      <c r="AV71" s="10">
        <v>80</v>
      </c>
      <c r="AW71" s="10">
        <v>89</v>
      </c>
      <c r="AX71" s="10">
        <v>8.0909090909090899</v>
      </c>
      <c r="AY71" s="10">
        <v>2</v>
      </c>
      <c r="AZ71" s="10">
        <v>15</v>
      </c>
      <c r="BA71" s="10">
        <v>0.898876404494382</v>
      </c>
      <c r="BB71" s="10">
        <v>365</v>
      </c>
      <c r="BC71" s="10">
        <v>9</v>
      </c>
      <c r="BD71" s="10">
        <v>5</v>
      </c>
      <c r="BE71" s="10">
        <v>19</v>
      </c>
      <c r="BF71" s="10">
        <v>0.91708542713567798</v>
      </c>
      <c r="BG71" s="10">
        <v>2.2613065326633101E-2</v>
      </c>
      <c r="BH71" s="10">
        <v>1.25628140703517E-2</v>
      </c>
      <c r="BI71" s="10">
        <v>4.7738693467336599E-2</v>
      </c>
      <c r="BJ71" s="10">
        <v>5</v>
      </c>
      <c r="BK71" s="10">
        <v>3</v>
      </c>
      <c r="BL71" s="10">
        <v>44</v>
      </c>
      <c r="BM71" s="10" t="s">
        <v>205</v>
      </c>
      <c r="BN71" s="10" t="str">
        <f>Table3[[#This Row],[Origin]]&amp;Table3[[#This Row],[Destination]]</f>
        <v>MelbourneNapier</v>
      </c>
      <c r="BO71" s="10" t="str">
        <f>Table3[[#This Row],[Origin Region]]&amp;"-"&amp;Table3[[#This Row],[Destination Region]]</f>
        <v>APA-APA</v>
      </c>
    </row>
    <row r="72" spans="1:67" ht="16.5">
      <c r="A72" s="10" t="str">
        <f>CONCATENATE(Table3[[#This Row],[Origin Area]],Table3[[#This Row],[Origin]],Table3[[#This Row],[Destination Area]],Table3[[#This Row],[Destination]])</f>
        <v>Eastern Europe AreaGdanskOceania AreaTauranga</v>
      </c>
      <c r="B72" s="10" t="s">
        <v>82</v>
      </c>
      <c r="C72" s="23" t="s">
        <v>119</v>
      </c>
      <c r="D72" s="23" t="s">
        <v>185</v>
      </c>
      <c r="E72" s="23" t="s">
        <v>206</v>
      </c>
      <c r="F72" s="23" t="s">
        <v>83</v>
      </c>
      <c r="G72" s="23" t="s">
        <v>181</v>
      </c>
      <c r="H72" s="23" t="s">
        <v>182</v>
      </c>
      <c r="I72" s="10">
        <v>2</v>
      </c>
      <c r="J72" s="10">
        <v>2</v>
      </c>
      <c r="K72" s="10">
        <v>2</v>
      </c>
      <c r="L72" s="10">
        <v>2</v>
      </c>
      <c r="M72" s="10">
        <v>2</v>
      </c>
      <c r="N72" s="10">
        <v>1</v>
      </c>
      <c r="O72" s="10">
        <v>1</v>
      </c>
      <c r="P72" s="10">
        <v>1</v>
      </c>
      <c r="Q72" s="10">
        <v>1</v>
      </c>
      <c r="R72" s="10">
        <v>0</v>
      </c>
      <c r="S72" s="10">
        <v>0</v>
      </c>
      <c r="T72" s="10">
        <v>0</v>
      </c>
      <c r="U72" s="10">
        <v>0</v>
      </c>
      <c r="V72" s="10">
        <v>0</v>
      </c>
      <c r="W72" s="10">
        <v>0</v>
      </c>
      <c r="X72" s="10">
        <v>2</v>
      </c>
      <c r="Y72" s="10">
        <v>2</v>
      </c>
      <c r="Z72" s="10">
        <v>2</v>
      </c>
      <c r="AA72" s="10">
        <v>2</v>
      </c>
      <c r="AB72" s="10">
        <v>2</v>
      </c>
      <c r="AC72" s="10">
        <v>1</v>
      </c>
      <c r="AD72" s="10">
        <v>0</v>
      </c>
      <c r="AE72" s="10">
        <v>0</v>
      </c>
      <c r="AF72" s="10">
        <v>0</v>
      </c>
      <c r="AG72" s="10">
        <v>0</v>
      </c>
      <c r="AH72" s="10">
        <v>0</v>
      </c>
      <c r="AI72" s="10">
        <v>0</v>
      </c>
      <c r="AJ72" s="10">
        <v>0</v>
      </c>
      <c r="AK72" s="10">
        <v>0</v>
      </c>
      <c r="AL72" s="10">
        <v>0</v>
      </c>
      <c r="AM72" s="10">
        <v>0</v>
      </c>
      <c r="AN72" s="10">
        <v>0</v>
      </c>
      <c r="AO72" s="10">
        <v>0</v>
      </c>
      <c r="AP72" s="10">
        <v>0</v>
      </c>
      <c r="AQ72" s="10">
        <v>0</v>
      </c>
      <c r="AR72" s="10">
        <v>0</v>
      </c>
      <c r="AS72" s="10">
        <v>0</v>
      </c>
      <c r="AT72" s="10">
        <v>0</v>
      </c>
      <c r="AU72" s="10">
        <v>0</v>
      </c>
      <c r="AV72" s="10">
        <v>0</v>
      </c>
      <c r="AW72" s="10">
        <v>0</v>
      </c>
      <c r="AX72" s="10">
        <v>0</v>
      </c>
      <c r="AY72" s="10">
        <v>0</v>
      </c>
      <c r="AZ72" s="10">
        <v>0</v>
      </c>
      <c r="BA72" s="10">
        <v>0</v>
      </c>
      <c r="BB72" s="10">
        <v>2</v>
      </c>
      <c r="BC72" s="10">
        <v>0</v>
      </c>
      <c r="BD72" s="10">
        <v>0</v>
      </c>
      <c r="BE72" s="10">
        <v>0</v>
      </c>
      <c r="BF72" s="10">
        <v>1</v>
      </c>
      <c r="BG72" s="10">
        <v>0</v>
      </c>
      <c r="BH72" s="10">
        <v>0</v>
      </c>
      <c r="BI72" s="10">
        <v>0</v>
      </c>
      <c r="BJ72" s="10">
        <v>0</v>
      </c>
      <c r="BK72" s="10">
        <v>0</v>
      </c>
      <c r="BL72" s="10">
        <v>1</v>
      </c>
      <c r="BM72" s="10">
        <v>0</v>
      </c>
      <c r="BN72" s="10" t="str">
        <f>Table3[[#This Row],[Origin]]&amp;Table3[[#This Row],[Destination]]</f>
        <v>GdanskTauranga</v>
      </c>
      <c r="BO72" s="10" t="str">
        <f>Table3[[#This Row],[Origin Region]]&amp;"-"&amp;Table3[[#This Row],[Destination Region]]</f>
        <v>EUR-APA</v>
      </c>
    </row>
    <row r="73" spans="1:67" ht="16.5">
      <c r="A73" s="10" t="str">
        <f>CONCATENATE(Table3[[#This Row],[Origin Area]],Table3[[#This Row],[Origin]],Table3[[#This Row],[Destination Area]],Table3[[#This Row],[Destination]])</f>
        <v>South West Europe AreaMarinOceania AreaLyttelton</v>
      </c>
      <c r="B73" s="10" t="s">
        <v>82</v>
      </c>
      <c r="C73" s="23" t="s">
        <v>119</v>
      </c>
      <c r="D73" s="23" t="s">
        <v>120</v>
      </c>
      <c r="E73" s="23" t="s">
        <v>191</v>
      </c>
      <c r="F73" s="23" t="s">
        <v>83</v>
      </c>
      <c r="G73" s="23" t="s">
        <v>181</v>
      </c>
      <c r="H73" s="23" t="s">
        <v>188</v>
      </c>
      <c r="I73" s="10">
        <v>4266.5</v>
      </c>
      <c r="J73" s="10">
        <v>4276.5</v>
      </c>
      <c r="K73" s="10">
        <v>106.91249999999999</v>
      </c>
      <c r="L73" s="10">
        <v>1</v>
      </c>
      <c r="M73" s="10">
        <v>219</v>
      </c>
      <c r="N73" s="10">
        <v>0.99766163919092699</v>
      </c>
      <c r="O73" s="10">
        <v>0</v>
      </c>
      <c r="P73" s="10">
        <v>1</v>
      </c>
      <c r="Q73" s="10">
        <v>0.94796152312599602</v>
      </c>
      <c r="R73" s="10">
        <v>1173.5</v>
      </c>
      <c r="S73" s="10">
        <v>1181.5</v>
      </c>
      <c r="T73" s="10">
        <v>107.40909090909</v>
      </c>
      <c r="U73" s="10">
        <v>2</v>
      </c>
      <c r="V73" s="10">
        <v>196</v>
      </c>
      <c r="W73" s="10">
        <v>0.99322894625475999</v>
      </c>
      <c r="X73" s="10">
        <v>1135.5</v>
      </c>
      <c r="Y73" s="10">
        <v>1137.5</v>
      </c>
      <c r="Z73" s="10">
        <v>103.40909090909</v>
      </c>
      <c r="AA73" s="10">
        <v>1</v>
      </c>
      <c r="AB73" s="10">
        <v>219</v>
      </c>
      <c r="AC73" s="10">
        <v>0.99824175824175798</v>
      </c>
      <c r="AD73" s="10">
        <v>1223.5</v>
      </c>
      <c r="AE73" s="10">
        <v>1223.5</v>
      </c>
      <c r="AF73" s="10">
        <v>111.22727272727199</v>
      </c>
      <c r="AG73" s="10">
        <v>68</v>
      </c>
      <c r="AH73" s="10">
        <v>196.5</v>
      </c>
      <c r="AI73" s="10">
        <v>1</v>
      </c>
      <c r="AJ73" s="10">
        <v>734</v>
      </c>
      <c r="AK73" s="10">
        <v>734</v>
      </c>
      <c r="AL73" s="10">
        <v>104.85714285714199</v>
      </c>
      <c r="AM73" s="10">
        <v>76</v>
      </c>
      <c r="AN73" s="10">
        <v>181</v>
      </c>
      <c r="AO73" s="10">
        <v>1</v>
      </c>
      <c r="AP73" s="10">
        <v>379</v>
      </c>
      <c r="AQ73" s="10">
        <v>379</v>
      </c>
      <c r="AR73" s="10">
        <v>94.75</v>
      </c>
      <c r="AS73" s="10">
        <v>77</v>
      </c>
      <c r="AT73" s="10">
        <v>110</v>
      </c>
      <c r="AU73" s="10">
        <v>1</v>
      </c>
      <c r="AV73" s="10">
        <v>1103</v>
      </c>
      <c r="AW73" s="10">
        <v>1103</v>
      </c>
      <c r="AX73" s="10">
        <v>100.272727272727</v>
      </c>
      <c r="AY73" s="10">
        <v>68</v>
      </c>
      <c r="AZ73" s="10">
        <v>181</v>
      </c>
      <c r="BA73" s="10">
        <v>1</v>
      </c>
      <c r="BB73" s="10">
        <v>4145.5</v>
      </c>
      <c r="BC73" s="10">
        <v>121</v>
      </c>
      <c r="BD73" s="10">
        <v>1</v>
      </c>
      <c r="BE73" s="10">
        <v>9</v>
      </c>
      <c r="BF73" s="10">
        <v>0.96936747340114504</v>
      </c>
      <c r="BG73" s="10">
        <v>2.8294165789781299E-2</v>
      </c>
      <c r="BH73" s="10">
        <v>2.33836080907283E-4</v>
      </c>
      <c r="BI73" s="10">
        <v>2.10452472816555E-3</v>
      </c>
      <c r="BJ73" s="10">
        <v>3</v>
      </c>
      <c r="BK73" s="10">
        <v>1</v>
      </c>
      <c r="BL73" s="10">
        <v>40</v>
      </c>
      <c r="BM73" s="10" t="s">
        <v>207</v>
      </c>
      <c r="BN73" s="10" t="str">
        <f>Table3[[#This Row],[Origin]]&amp;Table3[[#This Row],[Destination]]</f>
        <v>MarinLyttelton</v>
      </c>
      <c r="BO73" s="10" t="str">
        <f>Table3[[#This Row],[Origin Region]]&amp;"-"&amp;Table3[[#This Row],[Destination Region]]</f>
        <v>EUR-APA</v>
      </c>
    </row>
    <row r="74" spans="1:67" ht="16.5">
      <c r="A74" s="10" t="str">
        <f>CONCATENATE(Table3[[#This Row],[Origin Area]],Table3[[#This Row],[Origin]],Table3[[#This Row],[Destination Area]],Table3[[#This Row],[Destination]])</f>
        <v>United Arab Emirates AreaQchemOceania AreaNapier</v>
      </c>
      <c r="B74" s="10" t="s">
        <v>82</v>
      </c>
      <c r="C74" s="23" t="s">
        <v>96</v>
      </c>
      <c r="D74" s="23" t="s">
        <v>111</v>
      </c>
      <c r="E74" s="23" t="s">
        <v>208</v>
      </c>
      <c r="F74" s="23" t="s">
        <v>83</v>
      </c>
      <c r="G74" s="23" t="s">
        <v>181</v>
      </c>
      <c r="H74" s="23" t="s">
        <v>204</v>
      </c>
      <c r="I74" s="10">
        <v>2081</v>
      </c>
      <c r="J74" s="10">
        <v>2081</v>
      </c>
      <c r="K74" s="10">
        <v>44.276595744680797</v>
      </c>
      <c r="L74" s="10">
        <v>13</v>
      </c>
      <c r="M74" s="10">
        <v>94</v>
      </c>
      <c r="N74" s="10">
        <v>1</v>
      </c>
      <c r="O74" s="10">
        <v>1</v>
      </c>
      <c r="P74" s="10">
        <v>1</v>
      </c>
      <c r="Q74" s="10">
        <v>1</v>
      </c>
      <c r="R74" s="10">
        <v>774</v>
      </c>
      <c r="S74" s="10">
        <v>774</v>
      </c>
      <c r="T74" s="10">
        <v>59.538461538461497</v>
      </c>
      <c r="U74" s="10">
        <v>31</v>
      </c>
      <c r="V74" s="10">
        <v>94</v>
      </c>
      <c r="W74" s="10">
        <v>1</v>
      </c>
      <c r="X74" s="10">
        <v>514</v>
      </c>
      <c r="Y74" s="10">
        <v>514</v>
      </c>
      <c r="Z74" s="10">
        <v>39.538461538461497</v>
      </c>
      <c r="AA74" s="10">
        <v>13</v>
      </c>
      <c r="AB74" s="10">
        <v>71</v>
      </c>
      <c r="AC74" s="10">
        <v>1</v>
      </c>
      <c r="AD74" s="10">
        <v>488</v>
      </c>
      <c r="AE74" s="10">
        <v>488</v>
      </c>
      <c r="AF74" s="10">
        <v>37.538461538461497</v>
      </c>
      <c r="AG74" s="10">
        <v>22</v>
      </c>
      <c r="AH74" s="10">
        <v>52</v>
      </c>
      <c r="AI74" s="10">
        <v>1</v>
      </c>
      <c r="AJ74" s="10">
        <v>305</v>
      </c>
      <c r="AK74" s="10">
        <v>305</v>
      </c>
      <c r="AL74" s="10">
        <v>38.125</v>
      </c>
      <c r="AM74" s="10">
        <v>33</v>
      </c>
      <c r="AN74" s="10">
        <v>55</v>
      </c>
      <c r="AO74" s="10">
        <v>1</v>
      </c>
      <c r="AP74" s="10">
        <v>169</v>
      </c>
      <c r="AQ74" s="10">
        <v>169</v>
      </c>
      <c r="AR74" s="10">
        <v>42.25</v>
      </c>
      <c r="AS74" s="10">
        <v>33</v>
      </c>
      <c r="AT74" s="10">
        <v>55</v>
      </c>
      <c r="AU74" s="10">
        <v>1</v>
      </c>
      <c r="AV74" s="10">
        <v>529</v>
      </c>
      <c r="AW74" s="10">
        <v>529</v>
      </c>
      <c r="AX74" s="10">
        <v>40.692307692307601</v>
      </c>
      <c r="AY74" s="10">
        <v>31</v>
      </c>
      <c r="AZ74" s="10">
        <v>55</v>
      </c>
      <c r="BA74" s="10">
        <v>1</v>
      </c>
      <c r="BB74" s="10">
        <v>1951</v>
      </c>
      <c r="BC74" s="10">
        <v>130</v>
      </c>
      <c r="BD74" s="10">
        <v>0</v>
      </c>
      <c r="BE74" s="10">
        <v>0</v>
      </c>
      <c r="BF74" s="10">
        <v>0.93753003363767395</v>
      </c>
      <c r="BG74" s="10">
        <v>6.2469966362325803E-2</v>
      </c>
      <c r="BH74" s="10">
        <v>0</v>
      </c>
      <c r="BI74" s="10">
        <v>0</v>
      </c>
      <c r="BJ74" s="10">
        <v>0</v>
      </c>
      <c r="BK74" s="10">
        <v>0</v>
      </c>
      <c r="BL74" s="10">
        <v>47</v>
      </c>
      <c r="BM74" s="10">
        <v>0</v>
      </c>
      <c r="BN74" s="10" t="str">
        <f>Table3[[#This Row],[Origin]]&amp;Table3[[#This Row],[Destination]]</f>
        <v>QchemNapier</v>
      </c>
      <c r="BO74" s="10" t="str">
        <f>Table3[[#This Row],[Origin Region]]&amp;"-"&amp;Table3[[#This Row],[Destination Region]]</f>
        <v>WCA-APA</v>
      </c>
    </row>
    <row r="75" spans="1:67" ht="16.5">
      <c r="A75" s="10" t="str">
        <f>CONCATENATE(Table3[[#This Row],[Origin Area]],Table3[[#This Row],[Origin]],Table3[[#This Row],[Destination Area]],Table3[[#This Row],[Destination]])</f>
        <v>India and Bangladesh AreaMangaloreOceania AreaTauranga</v>
      </c>
      <c r="B75" s="10" t="s">
        <v>82</v>
      </c>
      <c r="C75" s="23" t="s">
        <v>96</v>
      </c>
      <c r="D75" s="23" t="s">
        <v>97</v>
      </c>
      <c r="E75" s="23" t="s">
        <v>209</v>
      </c>
      <c r="F75" s="23" t="s">
        <v>83</v>
      </c>
      <c r="G75" s="23" t="s">
        <v>181</v>
      </c>
      <c r="H75" s="23" t="s">
        <v>182</v>
      </c>
      <c r="I75" s="10">
        <v>5</v>
      </c>
      <c r="J75" s="10">
        <v>5</v>
      </c>
      <c r="K75" s="10">
        <v>1</v>
      </c>
      <c r="L75" s="10">
        <v>1</v>
      </c>
      <c r="M75" s="10">
        <v>1</v>
      </c>
      <c r="N75" s="10">
        <v>1</v>
      </c>
      <c r="O75" s="10">
        <v>1</v>
      </c>
      <c r="P75" s="10">
        <v>1</v>
      </c>
      <c r="Q75" s="10">
        <v>1</v>
      </c>
      <c r="R75" s="10">
        <v>0</v>
      </c>
      <c r="S75" s="10">
        <v>0</v>
      </c>
      <c r="T75" s="10">
        <v>0</v>
      </c>
      <c r="U75" s="10">
        <v>0</v>
      </c>
      <c r="V75" s="10">
        <v>0</v>
      </c>
      <c r="W75" s="10">
        <v>0</v>
      </c>
      <c r="X75" s="10">
        <v>1</v>
      </c>
      <c r="Y75" s="10">
        <v>1</v>
      </c>
      <c r="Z75" s="10">
        <v>1</v>
      </c>
      <c r="AA75" s="10">
        <v>1</v>
      </c>
      <c r="AB75" s="10">
        <v>1</v>
      </c>
      <c r="AC75" s="10">
        <v>1</v>
      </c>
      <c r="AD75" s="10">
        <v>3</v>
      </c>
      <c r="AE75" s="10">
        <v>3</v>
      </c>
      <c r="AF75" s="10">
        <v>1</v>
      </c>
      <c r="AG75" s="10">
        <v>1</v>
      </c>
      <c r="AH75" s="10">
        <v>1</v>
      </c>
      <c r="AI75" s="10">
        <v>1</v>
      </c>
      <c r="AJ75" s="10">
        <v>1</v>
      </c>
      <c r="AK75" s="10">
        <v>1</v>
      </c>
      <c r="AL75" s="10">
        <v>1</v>
      </c>
      <c r="AM75" s="10">
        <v>1</v>
      </c>
      <c r="AN75" s="10">
        <v>1</v>
      </c>
      <c r="AO75" s="10">
        <v>1</v>
      </c>
      <c r="AP75" s="10">
        <v>0</v>
      </c>
      <c r="AQ75" s="10">
        <v>0</v>
      </c>
      <c r="AR75" s="10">
        <v>0</v>
      </c>
      <c r="AS75" s="10">
        <v>0</v>
      </c>
      <c r="AT75" s="10">
        <v>0</v>
      </c>
      <c r="AU75" s="10">
        <v>0</v>
      </c>
      <c r="AV75" s="10">
        <v>2</v>
      </c>
      <c r="AW75" s="10">
        <v>2</v>
      </c>
      <c r="AX75" s="10">
        <v>1</v>
      </c>
      <c r="AY75" s="10">
        <v>1</v>
      </c>
      <c r="AZ75" s="10">
        <v>1</v>
      </c>
      <c r="BA75" s="10">
        <v>1</v>
      </c>
      <c r="BB75" s="10">
        <v>5</v>
      </c>
      <c r="BC75" s="10">
        <v>0</v>
      </c>
      <c r="BD75" s="10">
        <v>0</v>
      </c>
      <c r="BE75" s="10">
        <v>0</v>
      </c>
      <c r="BF75" s="10">
        <v>1</v>
      </c>
      <c r="BG75" s="10">
        <v>0</v>
      </c>
      <c r="BH75" s="10">
        <v>0</v>
      </c>
      <c r="BI75" s="10">
        <v>0</v>
      </c>
      <c r="BJ75" s="10">
        <v>0</v>
      </c>
      <c r="BK75" s="10">
        <v>0</v>
      </c>
      <c r="BL75" s="10">
        <v>5</v>
      </c>
      <c r="BM75" s="10">
        <v>0</v>
      </c>
      <c r="BN75" s="10" t="str">
        <f>Table3[[#This Row],[Origin]]&amp;Table3[[#This Row],[Destination]]</f>
        <v>MangaloreTauranga</v>
      </c>
      <c r="BO75" s="10" t="str">
        <f>Table3[[#This Row],[Origin Region]]&amp;"-"&amp;Table3[[#This Row],[Destination Region]]</f>
        <v>WCA-APA</v>
      </c>
    </row>
    <row r="76" spans="1:67" ht="16.5">
      <c r="A76" s="10" t="str">
        <f>CONCATENATE(Table3[[#This Row],[Origin Area]],Table3[[#This Row],[Origin]],Table3[[#This Row],[Destination Area]],Table3[[#This Row],[Destination]])</f>
        <v>Greater China AreaDalianOceania AreaLyttelton</v>
      </c>
      <c r="B76" s="10" t="s">
        <v>82</v>
      </c>
      <c r="C76" s="23" t="s">
        <v>83</v>
      </c>
      <c r="D76" s="23" t="s">
        <v>89</v>
      </c>
      <c r="E76" s="23" t="s">
        <v>210</v>
      </c>
      <c r="F76" s="23" t="s">
        <v>83</v>
      </c>
      <c r="G76" s="23" t="s">
        <v>181</v>
      </c>
      <c r="H76" s="23" t="s">
        <v>188</v>
      </c>
      <c r="I76" s="10">
        <v>371</v>
      </c>
      <c r="J76" s="10">
        <v>371</v>
      </c>
      <c r="K76" s="10">
        <v>8.0652173913043406</v>
      </c>
      <c r="L76" s="10">
        <v>1</v>
      </c>
      <c r="M76" s="10">
        <v>22</v>
      </c>
      <c r="N76" s="10">
        <v>1</v>
      </c>
      <c r="O76" s="10">
        <v>1</v>
      </c>
      <c r="P76" s="10">
        <v>1</v>
      </c>
      <c r="Q76" s="10">
        <v>1</v>
      </c>
      <c r="R76" s="10">
        <v>117</v>
      </c>
      <c r="S76" s="10">
        <v>117</v>
      </c>
      <c r="T76" s="10">
        <v>9.75</v>
      </c>
      <c r="U76" s="10">
        <v>1</v>
      </c>
      <c r="V76" s="10">
        <v>22</v>
      </c>
      <c r="W76" s="10">
        <v>1</v>
      </c>
      <c r="X76" s="10">
        <v>97</v>
      </c>
      <c r="Y76" s="10">
        <v>97</v>
      </c>
      <c r="Z76" s="10">
        <v>7.4615384615384599</v>
      </c>
      <c r="AA76" s="10">
        <v>4</v>
      </c>
      <c r="AB76" s="10">
        <v>12</v>
      </c>
      <c r="AC76" s="10">
        <v>1</v>
      </c>
      <c r="AD76" s="10">
        <v>104</v>
      </c>
      <c r="AE76" s="10">
        <v>104</v>
      </c>
      <c r="AF76" s="10">
        <v>8</v>
      </c>
      <c r="AG76" s="10">
        <v>6</v>
      </c>
      <c r="AH76" s="10">
        <v>9</v>
      </c>
      <c r="AI76" s="10">
        <v>1</v>
      </c>
      <c r="AJ76" s="10">
        <v>53</v>
      </c>
      <c r="AK76" s="10">
        <v>53</v>
      </c>
      <c r="AL76" s="10">
        <v>6.625</v>
      </c>
      <c r="AM76" s="10">
        <v>6</v>
      </c>
      <c r="AN76" s="10">
        <v>8</v>
      </c>
      <c r="AO76" s="10">
        <v>1</v>
      </c>
      <c r="AP76" s="10">
        <v>26</v>
      </c>
      <c r="AQ76" s="10">
        <v>26</v>
      </c>
      <c r="AR76" s="10">
        <v>6.5</v>
      </c>
      <c r="AS76" s="10">
        <v>6</v>
      </c>
      <c r="AT76" s="10">
        <v>8</v>
      </c>
      <c r="AU76" s="10">
        <v>1</v>
      </c>
      <c r="AV76" s="10">
        <v>95</v>
      </c>
      <c r="AW76" s="10">
        <v>95</v>
      </c>
      <c r="AX76" s="10">
        <v>7.3076923076923004</v>
      </c>
      <c r="AY76" s="10">
        <v>6</v>
      </c>
      <c r="AZ76" s="10">
        <v>9</v>
      </c>
      <c r="BA76" s="10">
        <v>1</v>
      </c>
      <c r="BB76" s="10">
        <v>143</v>
      </c>
      <c r="BC76" s="10">
        <v>228</v>
      </c>
      <c r="BD76" s="10">
        <v>0</v>
      </c>
      <c r="BE76" s="10">
        <v>0</v>
      </c>
      <c r="BF76" s="10">
        <v>0.38544474393530997</v>
      </c>
      <c r="BG76" s="10">
        <v>0.61455525606468997</v>
      </c>
      <c r="BH76" s="10">
        <v>0</v>
      </c>
      <c r="BI76" s="10">
        <v>0</v>
      </c>
      <c r="BJ76" s="10">
        <v>0</v>
      </c>
      <c r="BK76" s="10">
        <v>0</v>
      </c>
      <c r="BL76" s="10">
        <v>46</v>
      </c>
      <c r="BM76" s="10">
        <v>0</v>
      </c>
      <c r="BN76" s="10" t="str">
        <f>Table3[[#This Row],[Origin]]&amp;Table3[[#This Row],[Destination]]</f>
        <v>DalianLyttelton</v>
      </c>
      <c r="BO76" s="10" t="str">
        <f>Table3[[#This Row],[Origin Region]]&amp;"-"&amp;Table3[[#This Row],[Destination Region]]</f>
        <v>APA-APA</v>
      </c>
    </row>
    <row r="77" spans="1:67" ht="16.5">
      <c r="A77" s="10" t="str">
        <f>CONCATENATE(Table3[[#This Row],[Origin Area]],Table3[[#This Row],[Origin]],Table3[[#This Row],[Destination Area]],Table3[[#This Row],[Destination]])</f>
        <v>Eastern Europe AreaHelsinkiOceania AreaTauranga</v>
      </c>
      <c r="B77" s="10" t="s">
        <v>82</v>
      </c>
      <c r="C77" s="23" t="s">
        <v>119</v>
      </c>
      <c r="D77" s="23" t="s">
        <v>185</v>
      </c>
      <c r="E77" s="23" t="s">
        <v>211</v>
      </c>
      <c r="F77" s="23" t="s">
        <v>83</v>
      </c>
      <c r="G77" s="23" t="s">
        <v>181</v>
      </c>
      <c r="H77" s="23" t="s">
        <v>182</v>
      </c>
      <c r="I77" s="10">
        <v>707</v>
      </c>
      <c r="J77" s="10">
        <v>726</v>
      </c>
      <c r="K77" s="10">
        <v>16.883720930232499</v>
      </c>
      <c r="L77" s="10">
        <v>1</v>
      </c>
      <c r="M77" s="10">
        <v>40</v>
      </c>
      <c r="N77" s="10">
        <v>0.97382920110192805</v>
      </c>
      <c r="O77" s="10">
        <v>0</v>
      </c>
      <c r="P77" s="10">
        <v>1</v>
      </c>
      <c r="Q77" s="10">
        <v>0.97284271725826099</v>
      </c>
      <c r="R77" s="10">
        <v>152</v>
      </c>
      <c r="S77" s="10">
        <v>152</v>
      </c>
      <c r="T77" s="10">
        <v>13.818181818181801</v>
      </c>
      <c r="U77" s="10">
        <v>11</v>
      </c>
      <c r="V77" s="10">
        <v>19</v>
      </c>
      <c r="W77" s="10">
        <v>1</v>
      </c>
      <c r="X77" s="10">
        <v>205</v>
      </c>
      <c r="Y77" s="10">
        <v>223</v>
      </c>
      <c r="Z77" s="10">
        <v>18.5833333333333</v>
      </c>
      <c r="AA77" s="10">
        <v>11</v>
      </c>
      <c r="AB77" s="10">
        <v>40</v>
      </c>
      <c r="AC77" s="10">
        <v>0.91928251121076199</v>
      </c>
      <c r="AD77" s="10">
        <v>214</v>
      </c>
      <c r="AE77" s="10">
        <v>214</v>
      </c>
      <c r="AF77" s="10">
        <v>17.8333333333333</v>
      </c>
      <c r="AG77" s="10">
        <v>1</v>
      </c>
      <c r="AH77" s="10">
        <v>36</v>
      </c>
      <c r="AI77" s="10">
        <v>1</v>
      </c>
      <c r="AJ77" s="10">
        <v>136</v>
      </c>
      <c r="AK77" s="10">
        <v>137</v>
      </c>
      <c r="AL77" s="10">
        <v>17.125</v>
      </c>
      <c r="AM77" s="10">
        <v>14</v>
      </c>
      <c r="AN77" s="10">
        <v>18</v>
      </c>
      <c r="AO77" s="10">
        <v>0.99270072992700698</v>
      </c>
      <c r="AP77" s="10">
        <v>69</v>
      </c>
      <c r="AQ77" s="10">
        <v>70</v>
      </c>
      <c r="AR77" s="10">
        <v>17.5</v>
      </c>
      <c r="AS77" s="10">
        <v>16</v>
      </c>
      <c r="AT77" s="10">
        <v>18</v>
      </c>
      <c r="AU77" s="10">
        <v>0.98571428571428499</v>
      </c>
      <c r="AV77" s="10">
        <v>220</v>
      </c>
      <c r="AW77" s="10">
        <v>221</v>
      </c>
      <c r="AX77" s="10">
        <v>17</v>
      </c>
      <c r="AY77" s="10">
        <v>12</v>
      </c>
      <c r="AZ77" s="10">
        <v>18</v>
      </c>
      <c r="BA77" s="10">
        <v>0.99547511312217196</v>
      </c>
      <c r="BB77" s="10">
        <v>324</v>
      </c>
      <c r="BC77" s="10">
        <v>383</v>
      </c>
      <c r="BD77" s="10">
        <v>0</v>
      </c>
      <c r="BE77" s="10">
        <v>19</v>
      </c>
      <c r="BF77" s="10">
        <v>0.44628099173553698</v>
      </c>
      <c r="BG77" s="10">
        <v>0.52754820936639102</v>
      </c>
      <c r="BH77" s="10">
        <v>0</v>
      </c>
      <c r="BI77" s="10">
        <v>2.6170798898071598E-2</v>
      </c>
      <c r="BJ77" s="10">
        <v>3</v>
      </c>
      <c r="BK77" s="10">
        <v>0</v>
      </c>
      <c r="BL77" s="10">
        <v>43</v>
      </c>
      <c r="BM77" s="10" t="s">
        <v>212</v>
      </c>
      <c r="BN77" s="10" t="str">
        <f>Table3[[#This Row],[Origin]]&amp;Table3[[#This Row],[Destination]]</f>
        <v>HelsinkiTauranga</v>
      </c>
      <c r="BO77" s="10" t="str">
        <f>Table3[[#This Row],[Origin Region]]&amp;"-"&amp;Table3[[#This Row],[Destination Region]]</f>
        <v>EUR-APA</v>
      </c>
    </row>
    <row r="78" spans="1:67" ht="16.5">
      <c r="A78" s="10" t="str">
        <f>CONCATENATE(Table3[[#This Row],[Origin Area]],Table3[[#This Row],[Origin]],Table3[[#This Row],[Destination Area]],Table3[[#This Row],[Destination]])</f>
        <v>Indonesia and Philippines AreaManilaOceania AreaTauranga</v>
      </c>
      <c r="B78" s="10" t="s">
        <v>82</v>
      </c>
      <c r="C78" s="23" t="s">
        <v>83</v>
      </c>
      <c r="D78" s="23" t="s">
        <v>183</v>
      </c>
      <c r="E78" s="23" t="s">
        <v>213</v>
      </c>
      <c r="F78" s="23" t="s">
        <v>83</v>
      </c>
      <c r="G78" s="23" t="s">
        <v>181</v>
      </c>
      <c r="H78" s="23" t="s">
        <v>182</v>
      </c>
      <c r="I78" s="10">
        <v>1475</v>
      </c>
      <c r="J78" s="10">
        <v>1476</v>
      </c>
      <c r="K78" s="10">
        <v>31.404255319148898</v>
      </c>
      <c r="L78" s="10">
        <v>6</v>
      </c>
      <c r="M78" s="10">
        <v>46</v>
      </c>
      <c r="N78" s="10">
        <v>0.99932249322493205</v>
      </c>
      <c r="O78" s="10">
        <v>0.97777777777777697</v>
      </c>
      <c r="P78" s="10">
        <v>1</v>
      </c>
      <c r="Q78" s="10">
        <v>0.99952718676122898</v>
      </c>
      <c r="R78" s="10">
        <v>380</v>
      </c>
      <c r="S78" s="10">
        <v>380</v>
      </c>
      <c r="T78" s="10">
        <v>29.230769230769202</v>
      </c>
      <c r="U78" s="10">
        <v>6</v>
      </c>
      <c r="V78" s="10">
        <v>37</v>
      </c>
      <c r="W78" s="10">
        <v>1</v>
      </c>
      <c r="X78" s="10">
        <v>487</v>
      </c>
      <c r="Y78" s="10">
        <v>488</v>
      </c>
      <c r="Z78" s="10">
        <v>37.538461538461497</v>
      </c>
      <c r="AA78" s="10">
        <v>26</v>
      </c>
      <c r="AB78" s="10">
        <v>46</v>
      </c>
      <c r="AC78" s="10">
        <v>0.99795081967213095</v>
      </c>
      <c r="AD78" s="10">
        <v>417</v>
      </c>
      <c r="AE78" s="10">
        <v>417</v>
      </c>
      <c r="AF78" s="10">
        <v>32.076923076923002</v>
      </c>
      <c r="AG78" s="10">
        <v>23</v>
      </c>
      <c r="AH78" s="10">
        <v>40</v>
      </c>
      <c r="AI78" s="10">
        <v>1</v>
      </c>
      <c r="AJ78" s="10">
        <v>191</v>
      </c>
      <c r="AK78" s="10">
        <v>191</v>
      </c>
      <c r="AL78" s="10">
        <v>23.875</v>
      </c>
      <c r="AM78" s="10">
        <v>17</v>
      </c>
      <c r="AN78" s="10">
        <v>28</v>
      </c>
      <c r="AO78" s="10">
        <v>1</v>
      </c>
      <c r="AP78" s="10">
        <v>94</v>
      </c>
      <c r="AQ78" s="10">
        <v>94</v>
      </c>
      <c r="AR78" s="10">
        <v>23.5</v>
      </c>
      <c r="AS78" s="10">
        <v>21</v>
      </c>
      <c r="AT78" s="10">
        <v>25</v>
      </c>
      <c r="AU78" s="10">
        <v>1</v>
      </c>
      <c r="AV78" s="10">
        <v>329</v>
      </c>
      <c r="AW78" s="10">
        <v>329</v>
      </c>
      <c r="AX78" s="10">
        <v>25.307692307692299</v>
      </c>
      <c r="AY78" s="10">
        <v>17</v>
      </c>
      <c r="AZ78" s="10">
        <v>32</v>
      </c>
      <c r="BA78" s="10">
        <v>1</v>
      </c>
      <c r="BB78" s="10">
        <v>1433</v>
      </c>
      <c r="BC78" s="10">
        <v>42</v>
      </c>
      <c r="BD78" s="10">
        <v>0</v>
      </c>
      <c r="BE78" s="10">
        <v>1</v>
      </c>
      <c r="BF78" s="10">
        <v>0.97086720867208598</v>
      </c>
      <c r="BG78" s="10">
        <v>2.8455284552845499E-2</v>
      </c>
      <c r="BH78" s="10">
        <v>0</v>
      </c>
      <c r="BI78" s="10">
        <v>6.7750677506775003E-4</v>
      </c>
      <c r="BJ78" s="10">
        <v>0</v>
      </c>
      <c r="BK78" s="10">
        <v>0</v>
      </c>
      <c r="BL78" s="10">
        <v>47</v>
      </c>
      <c r="BM78" s="10">
        <v>0</v>
      </c>
      <c r="BN78" s="10" t="str">
        <f>Table3[[#This Row],[Origin]]&amp;Table3[[#This Row],[Destination]]</f>
        <v>ManilaTauranga</v>
      </c>
      <c r="BO78" s="10" t="str">
        <f>Table3[[#This Row],[Origin Region]]&amp;"-"&amp;Table3[[#This Row],[Destination Region]]</f>
        <v>APA-APA</v>
      </c>
    </row>
    <row r="79" spans="1:67" ht="16.5">
      <c r="A79" s="10" t="str">
        <f>CONCATENATE(Table3[[#This Row],[Origin Area]],Table3[[#This Row],[Origin]],Table3[[#This Row],[Destination Area]],Table3[[#This Row],[Destination]])</f>
        <v>Vietnam Cambodia and Myanmar AreaYangonOceania AreaTauranga</v>
      </c>
      <c r="B79" s="10" t="s">
        <v>82</v>
      </c>
      <c r="C79" s="23" t="s">
        <v>83</v>
      </c>
      <c r="D79" s="23" t="s">
        <v>179</v>
      </c>
      <c r="E79" s="23" t="s">
        <v>214</v>
      </c>
      <c r="F79" s="23" t="s">
        <v>83</v>
      </c>
      <c r="G79" s="23" t="s">
        <v>181</v>
      </c>
      <c r="H79" s="23" t="s">
        <v>182</v>
      </c>
      <c r="I79" s="10">
        <v>3366</v>
      </c>
      <c r="J79" s="10">
        <v>3366</v>
      </c>
      <c r="K79" s="10">
        <v>74.8</v>
      </c>
      <c r="L79" s="10">
        <v>23</v>
      </c>
      <c r="M79" s="10">
        <v>150</v>
      </c>
      <c r="N79" s="10">
        <v>1</v>
      </c>
      <c r="O79" s="10">
        <v>1</v>
      </c>
      <c r="P79" s="10">
        <v>1</v>
      </c>
      <c r="Q79" s="10">
        <v>1</v>
      </c>
      <c r="R79" s="10">
        <v>1000</v>
      </c>
      <c r="S79" s="10">
        <v>1000</v>
      </c>
      <c r="T79" s="10">
        <v>83.3333333333333</v>
      </c>
      <c r="U79" s="10">
        <v>23</v>
      </c>
      <c r="V79" s="10">
        <v>150</v>
      </c>
      <c r="W79" s="10">
        <v>1</v>
      </c>
      <c r="X79" s="10">
        <v>967</v>
      </c>
      <c r="Y79" s="10">
        <v>967</v>
      </c>
      <c r="Z79" s="10">
        <v>74.384615384615302</v>
      </c>
      <c r="AA79" s="10">
        <v>42</v>
      </c>
      <c r="AB79" s="10">
        <v>112</v>
      </c>
      <c r="AC79" s="10">
        <v>1</v>
      </c>
      <c r="AD79" s="10">
        <v>869</v>
      </c>
      <c r="AE79" s="10">
        <v>869</v>
      </c>
      <c r="AF79" s="10">
        <v>66.846153846153797</v>
      </c>
      <c r="AG79" s="10">
        <v>58</v>
      </c>
      <c r="AH79" s="10">
        <v>84</v>
      </c>
      <c r="AI79" s="10">
        <v>1</v>
      </c>
      <c r="AJ79" s="10">
        <v>530</v>
      </c>
      <c r="AK79" s="10">
        <v>530</v>
      </c>
      <c r="AL79" s="10">
        <v>75.714285714285694</v>
      </c>
      <c r="AM79" s="10">
        <v>57</v>
      </c>
      <c r="AN79" s="10">
        <v>144</v>
      </c>
      <c r="AO79" s="10">
        <v>1</v>
      </c>
      <c r="AP79" s="10">
        <v>282</v>
      </c>
      <c r="AQ79" s="10">
        <v>282</v>
      </c>
      <c r="AR79" s="10">
        <v>94</v>
      </c>
      <c r="AS79" s="10">
        <v>64</v>
      </c>
      <c r="AT79" s="10">
        <v>144</v>
      </c>
      <c r="AU79" s="10">
        <v>1</v>
      </c>
      <c r="AV79" s="10">
        <v>848</v>
      </c>
      <c r="AW79" s="10">
        <v>848</v>
      </c>
      <c r="AX79" s="10">
        <v>70.6666666666666</v>
      </c>
      <c r="AY79" s="10">
        <v>57</v>
      </c>
      <c r="AZ79" s="10">
        <v>144</v>
      </c>
      <c r="BA79" s="10">
        <v>1</v>
      </c>
      <c r="BB79" s="10">
        <v>3240</v>
      </c>
      <c r="BC79" s="10">
        <v>126</v>
      </c>
      <c r="BD79" s="10">
        <v>0</v>
      </c>
      <c r="BE79" s="10">
        <v>0</v>
      </c>
      <c r="BF79" s="10">
        <v>0.96256684491978595</v>
      </c>
      <c r="BG79" s="10">
        <v>3.7433155080213901E-2</v>
      </c>
      <c r="BH79" s="10">
        <v>0</v>
      </c>
      <c r="BI79" s="10">
        <v>0</v>
      </c>
      <c r="BJ79" s="10">
        <v>0</v>
      </c>
      <c r="BK79" s="10">
        <v>0</v>
      </c>
      <c r="BL79" s="10">
        <v>45</v>
      </c>
      <c r="BM79" s="10">
        <v>0</v>
      </c>
      <c r="BN79" s="10" t="str">
        <f>Table3[[#This Row],[Origin]]&amp;Table3[[#This Row],[Destination]]</f>
        <v>YangonTauranga</v>
      </c>
      <c r="BO79" s="10" t="str">
        <f>Table3[[#This Row],[Origin Region]]&amp;"-"&amp;Table3[[#This Row],[Destination Region]]</f>
        <v>APA-APA</v>
      </c>
    </row>
    <row r="80" spans="1:67" ht="16.5">
      <c r="A80" s="10" t="str">
        <f>CONCATENATE(Table3[[#This Row],[Origin Area]],Table3[[#This Row],[Origin]],Table3[[#This Row],[Destination Area]],Table3[[#This Row],[Destination]])</f>
        <v>United Kingdom and Ireland AreaBelfast Northern IrelandOceania AreaTauranga</v>
      </c>
      <c r="B80" s="10" t="s">
        <v>82</v>
      </c>
      <c r="C80" s="23" t="s">
        <v>119</v>
      </c>
      <c r="D80" s="23" t="s">
        <v>122</v>
      </c>
      <c r="E80" s="23" t="s">
        <v>215</v>
      </c>
      <c r="F80" s="23" t="s">
        <v>83</v>
      </c>
      <c r="G80" s="23" t="s">
        <v>181</v>
      </c>
      <c r="H80" s="23" t="s">
        <v>182</v>
      </c>
      <c r="I80" s="10">
        <v>105</v>
      </c>
      <c r="J80" s="10">
        <v>116</v>
      </c>
      <c r="K80" s="10">
        <v>3.1351351351351302</v>
      </c>
      <c r="L80" s="10">
        <v>1</v>
      </c>
      <c r="M80" s="10">
        <v>8</v>
      </c>
      <c r="N80" s="10">
        <v>0.90517241379310298</v>
      </c>
      <c r="O80" s="10">
        <v>0</v>
      </c>
      <c r="P80" s="10">
        <v>1</v>
      </c>
      <c r="Q80" s="10">
        <v>0.929729729729729</v>
      </c>
      <c r="R80" s="10">
        <v>36</v>
      </c>
      <c r="S80" s="10">
        <v>39</v>
      </c>
      <c r="T80" s="10">
        <v>3.25</v>
      </c>
      <c r="U80" s="10">
        <v>1</v>
      </c>
      <c r="V80" s="10">
        <v>6</v>
      </c>
      <c r="W80" s="10">
        <v>0.92307692307692302</v>
      </c>
      <c r="X80" s="10">
        <v>46</v>
      </c>
      <c r="Y80" s="10">
        <v>49</v>
      </c>
      <c r="Z80" s="10">
        <v>4.0833333333333304</v>
      </c>
      <c r="AA80" s="10">
        <v>3</v>
      </c>
      <c r="AB80" s="10">
        <v>8</v>
      </c>
      <c r="AC80" s="10">
        <v>0.93877551020408101</v>
      </c>
      <c r="AD80" s="10">
        <v>19</v>
      </c>
      <c r="AE80" s="10">
        <v>24</v>
      </c>
      <c r="AF80" s="10">
        <v>2.6666666666666599</v>
      </c>
      <c r="AG80" s="10">
        <v>1</v>
      </c>
      <c r="AH80" s="10">
        <v>5</v>
      </c>
      <c r="AI80" s="10">
        <v>0.79166666666666596</v>
      </c>
      <c r="AJ80" s="10">
        <v>4</v>
      </c>
      <c r="AK80" s="10">
        <v>4</v>
      </c>
      <c r="AL80" s="10">
        <v>1</v>
      </c>
      <c r="AM80" s="10">
        <v>1</v>
      </c>
      <c r="AN80" s="10">
        <v>1</v>
      </c>
      <c r="AO80" s="10">
        <v>1</v>
      </c>
      <c r="AP80" s="10">
        <v>2</v>
      </c>
      <c r="AQ80" s="10">
        <v>2</v>
      </c>
      <c r="AR80" s="10">
        <v>1</v>
      </c>
      <c r="AS80" s="10">
        <v>1</v>
      </c>
      <c r="AT80" s="10">
        <v>1</v>
      </c>
      <c r="AU80" s="10">
        <v>1</v>
      </c>
      <c r="AV80" s="10">
        <v>8</v>
      </c>
      <c r="AW80" s="10">
        <v>10</v>
      </c>
      <c r="AX80" s="10">
        <v>1.25</v>
      </c>
      <c r="AY80" s="10">
        <v>1</v>
      </c>
      <c r="AZ80" s="10">
        <v>2</v>
      </c>
      <c r="BA80" s="10">
        <v>0.8</v>
      </c>
      <c r="BB80" s="10">
        <v>85</v>
      </c>
      <c r="BC80" s="10">
        <v>20</v>
      </c>
      <c r="BD80" s="10">
        <v>2</v>
      </c>
      <c r="BE80" s="10">
        <v>9</v>
      </c>
      <c r="BF80" s="10">
        <v>0.73275862068965503</v>
      </c>
      <c r="BG80" s="10">
        <v>0.17241379310344801</v>
      </c>
      <c r="BH80" s="10">
        <v>1.72413793103448E-2</v>
      </c>
      <c r="BI80" s="10">
        <v>7.7586206896551699E-2</v>
      </c>
      <c r="BJ80" s="10">
        <v>4</v>
      </c>
      <c r="BK80" s="10">
        <v>1</v>
      </c>
      <c r="BL80" s="10">
        <v>37</v>
      </c>
      <c r="BM80" s="10" t="s">
        <v>216</v>
      </c>
      <c r="BN80" s="10" t="str">
        <f>Table3[[#This Row],[Origin]]&amp;Table3[[#This Row],[Destination]]</f>
        <v>Belfast Northern IrelandTauranga</v>
      </c>
      <c r="BO80" s="10" t="str">
        <f>Table3[[#This Row],[Origin Region]]&amp;"-"&amp;Table3[[#This Row],[Destination Region]]</f>
        <v>EUR-APA</v>
      </c>
    </row>
    <row r="81" spans="1:67" ht="16.5">
      <c r="A81" s="10" t="str">
        <f>CONCATENATE(Table3[[#This Row],[Origin Area]],Table3[[#This Row],[Origin]],Table3[[#This Row],[Destination Area]],Table3[[#This Row],[Destination]])</f>
        <v>United Kingdom and Ireland AreaDublinOceania AreaSydney</v>
      </c>
      <c r="B81" s="10" t="s">
        <v>82</v>
      </c>
      <c r="C81" s="23" t="s">
        <v>119</v>
      </c>
      <c r="D81" s="23" t="s">
        <v>122</v>
      </c>
      <c r="E81" s="23" t="s">
        <v>217</v>
      </c>
      <c r="F81" s="23" t="s">
        <v>83</v>
      </c>
      <c r="G81" s="23" t="s">
        <v>181</v>
      </c>
      <c r="H81" s="23" t="s">
        <v>196</v>
      </c>
      <c r="I81" s="10">
        <v>18</v>
      </c>
      <c r="J81" s="10">
        <v>18</v>
      </c>
      <c r="K81" s="10">
        <v>1.0588235294117601</v>
      </c>
      <c r="L81" s="10">
        <v>1</v>
      </c>
      <c r="M81" s="10">
        <v>2</v>
      </c>
      <c r="N81" s="10">
        <v>1</v>
      </c>
      <c r="O81" s="10">
        <v>1</v>
      </c>
      <c r="P81" s="10">
        <v>1</v>
      </c>
      <c r="Q81" s="10">
        <v>1</v>
      </c>
      <c r="R81" s="10">
        <v>0</v>
      </c>
      <c r="S81" s="10">
        <v>0</v>
      </c>
      <c r="T81" s="10">
        <v>0</v>
      </c>
      <c r="U81" s="10">
        <v>0</v>
      </c>
      <c r="V81" s="10">
        <v>0</v>
      </c>
      <c r="W81" s="10">
        <v>0</v>
      </c>
      <c r="X81" s="10">
        <v>3</v>
      </c>
      <c r="Y81" s="10">
        <v>3</v>
      </c>
      <c r="Z81" s="10">
        <v>1</v>
      </c>
      <c r="AA81" s="10">
        <v>1</v>
      </c>
      <c r="AB81" s="10">
        <v>1</v>
      </c>
      <c r="AC81" s="10">
        <v>1</v>
      </c>
      <c r="AD81" s="10">
        <v>6</v>
      </c>
      <c r="AE81" s="10">
        <v>6</v>
      </c>
      <c r="AF81" s="10">
        <v>1</v>
      </c>
      <c r="AG81" s="10">
        <v>1</v>
      </c>
      <c r="AH81" s="10">
        <v>1</v>
      </c>
      <c r="AI81" s="10">
        <v>1</v>
      </c>
      <c r="AJ81" s="10">
        <v>9</v>
      </c>
      <c r="AK81" s="10">
        <v>9</v>
      </c>
      <c r="AL81" s="10">
        <v>1.125</v>
      </c>
      <c r="AM81" s="10">
        <v>1</v>
      </c>
      <c r="AN81" s="10">
        <v>2</v>
      </c>
      <c r="AO81" s="10">
        <v>1</v>
      </c>
      <c r="AP81" s="10">
        <v>5</v>
      </c>
      <c r="AQ81" s="10">
        <v>5</v>
      </c>
      <c r="AR81" s="10">
        <v>1.25</v>
      </c>
      <c r="AS81" s="10">
        <v>1</v>
      </c>
      <c r="AT81" s="10">
        <v>2</v>
      </c>
      <c r="AU81" s="10">
        <v>1</v>
      </c>
      <c r="AV81" s="10">
        <v>11</v>
      </c>
      <c r="AW81" s="10">
        <v>11</v>
      </c>
      <c r="AX81" s="10">
        <v>1.1000000000000001</v>
      </c>
      <c r="AY81" s="10">
        <v>1</v>
      </c>
      <c r="AZ81" s="10">
        <v>2</v>
      </c>
      <c r="BA81" s="10">
        <v>1</v>
      </c>
      <c r="BB81" s="10">
        <v>4</v>
      </c>
      <c r="BC81" s="10">
        <v>14</v>
      </c>
      <c r="BD81" s="10">
        <v>0</v>
      </c>
      <c r="BE81" s="10">
        <v>0</v>
      </c>
      <c r="BF81" s="10">
        <v>0.22222222222222199</v>
      </c>
      <c r="BG81" s="10">
        <v>0.77777777777777701</v>
      </c>
      <c r="BH81" s="10">
        <v>0</v>
      </c>
      <c r="BI81" s="10">
        <v>0</v>
      </c>
      <c r="BJ81" s="10">
        <v>0</v>
      </c>
      <c r="BK81" s="10">
        <v>0</v>
      </c>
      <c r="BL81" s="10">
        <v>17</v>
      </c>
      <c r="BM81" s="10">
        <v>0</v>
      </c>
      <c r="BN81" s="10" t="str">
        <f>Table3[[#This Row],[Origin]]&amp;Table3[[#This Row],[Destination]]</f>
        <v>DublinSydney</v>
      </c>
      <c r="BO81" s="10" t="str">
        <f>Table3[[#This Row],[Origin Region]]&amp;"-"&amp;Table3[[#This Row],[Destination Region]]</f>
        <v>EUR-APA</v>
      </c>
    </row>
    <row r="82" spans="1:67" ht="16.5">
      <c r="A82" s="10" t="str">
        <f>CONCATENATE(Table3[[#This Row],[Origin Area]],Table3[[#This Row],[Origin]],Table3[[#This Row],[Destination Area]],Table3[[#This Row],[Destination]])</f>
        <v>Oceania AreaSydneyThailand Malaysia and SingaporePort Klang</v>
      </c>
      <c r="B82" s="10" t="s">
        <v>82</v>
      </c>
      <c r="C82" s="23" t="s">
        <v>83</v>
      </c>
      <c r="D82" s="23" t="s">
        <v>181</v>
      </c>
      <c r="E82" s="23" t="s">
        <v>196</v>
      </c>
      <c r="F82" s="23" t="s">
        <v>83</v>
      </c>
      <c r="G82" s="23" t="s">
        <v>170</v>
      </c>
      <c r="H82" s="23" t="s">
        <v>192</v>
      </c>
      <c r="I82" s="10">
        <v>5291</v>
      </c>
      <c r="J82" s="10">
        <v>5402</v>
      </c>
      <c r="K82" s="10">
        <v>120.044444444444</v>
      </c>
      <c r="L82" s="10">
        <v>1</v>
      </c>
      <c r="M82" s="10">
        <v>275</v>
      </c>
      <c r="N82" s="10">
        <v>0.97945205479452002</v>
      </c>
      <c r="O82" s="10">
        <v>0.52654867256637095</v>
      </c>
      <c r="P82" s="10">
        <v>1</v>
      </c>
      <c r="Q82" s="10">
        <v>0.98880545871696301</v>
      </c>
      <c r="R82" s="10">
        <v>1283</v>
      </c>
      <c r="S82" s="10">
        <v>1390</v>
      </c>
      <c r="T82" s="10">
        <v>115.833333333333</v>
      </c>
      <c r="U82" s="10">
        <v>1</v>
      </c>
      <c r="V82" s="10">
        <v>275</v>
      </c>
      <c r="W82" s="10">
        <v>0.92302158273381296</v>
      </c>
      <c r="X82" s="10">
        <v>1531.5</v>
      </c>
      <c r="Y82" s="10">
        <v>1535.5</v>
      </c>
      <c r="Z82" s="10">
        <v>118.115384615384</v>
      </c>
      <c r="AA82" s="10">
        <v>77</v>
      </c>
      <c r="AB82" s="10">
        <v>143</v>
      </c>
      <c r="AC82" s="10">
        <v>0.99739498534679205</v>
      </c>
      <c r="AD82" s="10">
        <v>1153.5</v>
      </c>
      <c r="AE82" s="10">
        <v>1153.5</v>
      </c>
      <c r="AF82" s="10">
        <v>96.125</v>
      </c>
      <c r="AG82" s="10">
        <v>75</v>
      </c>
      <c r="AH82" s="10">
        <v>121.5</v>
      </c>
      <c r="AI82" s="10">
        <v>1</v>
      </c>
      <c r="AJ82" s="10">
        <v>1323</v>
      </c>
      <c r="AK82" s="10">
        <v>1323</v>
      </c>
      <c r="AL82" s="10">
        <v>165.375</v>
      </c>
      <c r="AM82" s="10">
        <v>138</v>
      </c>
      <c r="AN82" s="10">
        <v>238</v>
      </c>
      <c r="AO82" s="10">
        <v>1</v>
      </c>
      <c r="AP82" s="10">
        <v>648</v>
      </c>
      <c r="AQ82" s="10">
        <v>648</v>
      </c>
      <c r="AR82" s="10">
        <v>162</v>
      </c>
      <c r="AS82" s="10">
        <v>149</v>
      </c>
      <c r="AT82" s="10">
        <v>179</v>
      </c>
      <c r="AU82" s="10">
        <v>1</v>
      </c>
      <c r="AV82" s="10">
        <v>1762.5</v>
      </c>
      <c r="AW82" s="10">
        <v>1762.5</v>
      </c>
      <c r="AX82" s="10">
        <v>146.875</v>
      </c>
      <c r="AY82" s="10">
        <v>92</v>
      </c>
      <c r="AZ82" s="10">
        <v>238</v>
      </c>
      <c r="BA82" s="10">
        <v>1</v>
      </c>
      <c r="BB82" s="10">
        <v>5277</v>
      </c>
      <c r="BC82" s="10">
        <v>14</v>
      </c>
      <c r="BD82" s="10">
        <v>107</v>
      </c>
      <c r="BE82" s="10">
        <v>4</v>
      </c>
      <c r="BF82" s="10">
        <v>0.97686042206590096</v>
      </c>
      <c r="BG82" s="10">
        <v>2.5916327286190301E-3</v>
      </c>
      <c r="BH82" s="10">
        <v>1.9807478711588299E-2</v>
      </c>
      <c r="BI82" s="10">
        <v>7.4046649389115102E-4</v>
      </c>
      <c r="BJ82" s="10">
        <v>1</v>
      </c>
      <c r="BK82" s="10">
        <v>0</v>
      </c>
      <c r="BL82" s="10">
        <v>45</v>
      </c>
      <c r="BM82" s="10">
        <v>202008</v>
      </c>
      <c r="BN82" s="10" t="str">
        <f>Table3[[#This Row],[Origin]]&amp;Table3[[#This Row],[Destination]]</f>
        <v>SydneyPort Klang</v>
      </c>
      <c r="BO82" s="10" t="str">
        <f>Table3[[#This Row],[Origin Region]]&amp;"-"&amp;Table3[[#This Row],[Destination Region]]</f>
        <v>APA-APA</v>
      </c>
    </row>
    <row r="83" spans="1:67" ht="16.5">
      <c r="A83" s="10" t="str">
        <f>CONCATENATE(Table3[[#This Row],[Origin Area]],Table3[[#This Row],[Origin]],Table3[[#This Row],[Destination Area]],Table3[[#This Row],[Destination]])</f>
        <v>Eastern Mediterranean AreaConstantaOceania AreaTauranga</v>
      </c>
      <c r="B83" s="10" t="s">
        <v>82</v>
      </c>
      <c r="C83" s="23" t="s">
        <v>119</v>
      </c>
      <c r="D83" s="23" t="s">
        <v>134</v>
      </c>
      <c r="E83" s="23" t="s">
        <v>218</v>
      </c>
      <c r="F83" s="23" t="s">
        <v>83</v>
      </c>
      <c r="G83" s="23" t="s">
        <v>181</v>
      </c>
      <c r="H83" s="23" t="s">
        <v>182</v>
      </c>
      <c r="I83" s="10">
        <v>1237.5</v>
      </c>
      <c r="J83" s="10">
        <v>1244.5</v>
      </c>
      <c r="K83" s="10">
        <v>27.0543478260869</v>
      </c>
      <c r="L83" s="10">
        <v>1</v>
      </c>
      <c r="M83" s="10">
        <v>50</v>
      </c>
      <c r="N83" s="10">
        <v>0.99437525110486102</v>
      </c>
      <c r="O83" s="10">
        <v>0</v>
      </c>
      <c r="P83" s="10">
        <v>1</v>
      </c>
      <c r="Q83" s="10">
        <v>0.96997929606625199</v>
      </c>
      <c r="R83" s="10">
        <v>221</v>
      </c>
      <c r="S83" s="10">
        <v>228</v>
      </c>
      <c r="T83" s="10">
        <v>19</v>
      </c>
      <c r="U83" s="10">
        <v>1</v>
      </c>
      <c r="V83" s="10">
        <v>50</v>
      </c>
      <c r="W83" s="10">
        <v>0.96929824561403499</v>
      </c>
      <c r="X83" s="10">
        <v>377.5</v>
      </c>
      <c r="Y83" s="10">
        <v>377.5</v>
      </c>
      <c r="Z83" s="10">
        <v>29.038461538461501</v>
      </c>
      <c r="AA83" s="10">
        <v>21.5</v>
      </c>
      <c r="AB83" s="10">
        <v>39</v>
      </c>
      <c r="AC83" s="10">
        <v>1</v>
      </c>
      <c r="AD83" s="10">
        <v>394</v>
      </c>
      <c r="AE83" s="10">
        <v>394</v>
      </c>
      <c r="AF83" s="10">
        <v>30.307692307692299</v>
      </c>
      <c r="AG83" s="10">
        <v>22</v>
      </c>
      <c r="AH83" s="10">
        <v>45</v>
      </c>
      <c r="AI83" s="10">
        <v>1</v>
      </c>
      <c r="AJ83" s="10">
        <v>245</v>
      </c>
      <c r="AK83" s="10">
        <v>245</v>
      </c>
      <c r="AL83" s="10">
        <v>30.625</v>
      </c>
      <c r="AM83" s="10">
        <v>24</v>
      </c>
      <c r="AN83" s="10">
        <v>37</v>
      </c>
      <c r="AO83" s="10">
        <v>1</v>
      </c>
      <c r="AP83" s="10">
        <v>135</v>
      </c>
      <c r="AQ83" s="10">
        <v>135</v>
      </c>
      <c r="AR83" s="10">
        <v>33.75</v>
      </c>
      <c r="AS83" s="10">
        <v>29</v>
      </c>
      <c r="AT83" s="10">
        <v>37</v>
      </c>
      <c r="AU83" s="10">
        <v>1</v>
      </c>
      <c r="AV83" s="10">
        <v>430</v>
      </c>
      <c r="AW83" s="10">
        <v>430</v>
      </c>
      <c r="AX83" s="10">
        <v>33.076923076923002</v>
      </c>
      <c r="AY83" s="10">
        <v>24</v>
      </c>
      <c r="AZ83" s="10">
        <v>45</v>
      </c>
      <c r="BA83" s="10">
        <v>1</v>
      </c>
      <c r="BB83" s="10">
        <v>1216.5</v>
      </c>
      <c r="BC83" s="10">
        <v>21</v>
      </c>
      <c r="BD83" s="10">
        <v>6</v>
      </c>
      <c r="BE83" s="10">
        <v>1</v>
      </c>
      <c r="BF83" s="10">
        <v>0.97750100441944499</v>
      </c>
      <c r="BG83" s="10">
        <v>1.68742466854158E-2</v>
      </c>
      <c r="BH83" s="10">
        <v>4.8212133386902299E-3</v>
      </c>
      <c r="BI83" s="10">
        <v>8.0353555644837205E-4</v>
      </c>
      <c r="BJ83" s="10">
        <v>2</v>
      </c>
      <c r="BK83" s="10">
        <v>0</v>
      </c>
      <c r="BL83" s="10">
        <v>46</v>
      </c>
      <c r="BM83" s="10" t="s">
        <v>219</v>
      </c>
      <c r="BN83" s="10" t="str">
        <f>Table3[[#This Row],[Origin]]&amp;Table3[[#This Row],[Destination]]</f>
        <v>ConstantaTauranga</v>
      </c>
      <c r="BO83" s="10" t="str">
        <f>Table3[[#This Row],[Origin Region]]&amp;"-"&amp;Table3[[#This Row],[Destination Region]]</f>
        <v>EUR-APA</v>
      </c>
    </row>
    <row r="84" spans="1:67" ht="16.5">
      <c r="A84" s="10" t="str">
        <f>CONCATENATE(Table3[[#This Row],[Origin Area]],Table3[[#This Row],[Origin]],Table3[[#This Row],[Destination Area]],Table3[[#This Row],[Destination]])</f>
        <v>United Arab Emirates AreaJebel AliOceania AreaSydney</v>
      </c>
      <c r="B84" s="10" t="s">
        <v>82</v>
      </c>
      <c r="C84" s="23" t="s">
        <v>96</v>
      </c>
      <c r="D84" s="23" t="s">
        <v>111</v>
      </c>
      <c r="E84" s="23" t="s">
        <v>142</v>
      </c>
      <c r="F84" s="23" t="s">
        <v>83</v>
      </c>
      <c r="G84" s="23" t="s">
        <v>181</v>
      </c>
      <c r="H84" s="23" t="s">
        <v>196</v>
      </c>
      <c r="I84" s="10">
        <v>10</v>
      </c>
      <c r="J84" s="10">
        <v>10</v>
      </c>
      <c r="K84" s="10">
        <v>1.4285714285714199</v>
      </c>
      <c r="L84" s="10">
        <v>1</v>
      </c>
      <c r="M84" s="10">
        <v>2</v>
      </c>
      <c r="N84" s="10">
        <v>1</v>
      </c>
      <c r="O84" s="10">
        <v>1</v>
      </c>
      <c r="P84" s="10">
        <v>1</v>
      </c>
      <c r="Q84" s="10">
        <v>1</v>
      </c>
      <c r="R84" s="10">
        <v>0</v>
      </c>
      <c r="S84" s="10">
        <v>0</v>
      </c>
      <c r="T84" s="10">
        <v>0</v>
      </c>
      <c r="U84" s="10">
        <v>0</v>
      </c>
      <c r="V84" s="10">
        <v>0</v>
      </c>
      <c r="W84" s="10">
        <v>0</v>
      </c>
      <c r="X84" s="10">
        <v>0</v>
      </c>
      <c r="Y84" s="10">
        <v>0</v>
      </c>
      <c r="Z84" s="10">
        <v>0</v>
      </c>
      <c r="AA84" s="10">
        <v>0</v>
      </c>
      <c r="AB84" s="10">
        <v>0</v>
      </c>
      <c r="AC84" s="10">
        <v>0</v>
      </c>
      <c r="AD84" s="10">
        <v>3</v>
      </c>
      <c r="AE84" s="10">
        <v>3</v>
      </c>
      <c r="AF84" s="10">
        <v>1.5</v>
      </c>
      <c r="AG84" s="10">
        <v>1</v>
      </c>
      <c r="AH84" s="10">
        <v>2</v>
      </c>
      <c r="AI84" s="10">
        <v>1</v>
      </c>
      <c r="AJ84" s="10">
        <v>7</v>
      </c>
      <c r="AK84" s="10">
        <v>7</v>
      </c>
      <c r="AL84" s="10">
        <v>1.4</v>
      </c>
      <c r="AM84" s="10">
        <v>1</v>
      </c>
      <c r="AN84" s="10">
        <v>2</v>
      </c>
      <c r="AO84" s="10">
        <v>1</v>
      </c>
      <c r="AP84" s="10">
        <v>3</v>
      </c>
      <c r="AQ84" s="10">
        <v>3</v>
      </c>
      <c r="AR84" s="10">
        <v>1</v>
      </c>
      <c r="AS84" s="10">
        <v>1</v>
      </c>
      <c r="AT84" s="10">
        <v>1</v>
      </c>
      <c r="AU84" s="10">
        <v>1</v>
      </c>
      <c r="AV84" s="10">
        <v>9</v>
      </c>
      <c r="AW84" s="10">
        <v>9</v>
      </c>
      <c r="AX84" s="10">
        <v>1.5</v>
      </c>
      <c r="AY84" s="10">
        <v>1</v>
      </c>
      <c r="AZ84" s="10">
        <v>2</v>
      </c>
      <c r="BA84" s="10">
        <v>1</v>
      </c>
      <c r="BB84" s="10">
        <v>10</v>
      </c>
      <c r="BC84" s="10">
        <v>0</v>
      </c>
      <c r="BD84" s="10">
        <v>0</v>
      </c>
      <c r="BE84" s="10">
        <v>0</v>
      </c>
      <c r="BF84" s="10">
        <v>1</v>
      </c>
      <c r="BG84" s="10">
        <v>0</v>
      </c>
      <c r="BH84" s="10">
        <v>0</v>
      </c>
      <c r="BI84" s="10">
        <v>0</v>
      </c>
      <c r="BJ84" s="10">
        <v>0</v>
      </c>
      <c r="BK84" s="10">
        <v>0</v>
      </c>
      <c r="BL84" s="10">
        <v>7</v>
      </c>
      <c r="BM84" s="10">
        <v>0</v>
      </c>
      <c r="BN84" s="10" t="str">
        <f>Table3[[#This Row],[Origin]]&amp;Table3[[#This Row],[Destination]]</f>
        <v>Jebel AliSydney</v>
      </c>
      <c r="BO84" s="10" t="str">
        <f>Table3[[#This Row],[Origin Region]]&amp;"-"&amp;Table3[[#This Row],[Destination Region]]</f>
        <v>WCA-APA</v>
      </c>
    </row>
    <row r="85" spans="1:67" ht="16.5">
      <c r="A85" s="10" t="str">
        <f>CONCATENATE(Table3[[#This Row],[Origin Area]],Table3[[#This Row],[Origin]],Table3[[#This Row],[Destination Area]],Table3[[#This Row],[Destination]])</f>
        <v>India and Bangladesh AreaHaziraOceania AreaTauranga</v>
      </c>
      <c r="B85" s="10" t="s">
        <v>82</v>
      </c>
      <c r="C85" s="23" t="s">
        <v>96</v>
      </c>
      <c r="D85" s="23" t="s">
        <v>97</v>
      </c>
      <c r="E85" s="23" t="s">
        <v>126</v>
      </c>
      <c r="F85" s="23" t="s">
        <v>83</v>
      </c>
      <c r="G85" s="23" t="s">
        <v>181</v>
      </c>
      <c r="H85" s="23" t="s">
        <v>182</v>
      </c>
      <c r="I85" s="10">
        <v>21</v>
      </c>
      <c r="J85" s="10">
        <v>21</v>
      </c>
      <c r="K85" s="10">
        <v>3.5</v>
      </c>
      <c r="L85" s="10">
        <v>1</v>
      </c>
      <c r="M85" s="10">
        <v>6</v>
      </c>
      <c r="N85" s="10">
        <v>1</v>
      </c>
      <c r="O85" s="10">
        <v>1</v>
      </c>
      <c r="P85" s="10">
        <v>1</v>
      </c>
      <c r="Q85" s="10">
        <v>1</v>
      </c>
      <c r="R85" s="10">
        <v>5</v>
      </c>
      <c r="S85" s="10">
        <v>5</v>
      </c>
      <c r="T85" s="10">
        <v>5</v>
      </c>
      <c r="U85" s="10">
        <v>5</v>
      </c>
      <c r="V85" s="10">
        <v>5</v>
      </c>
      <c r="W85" s="10">
        <v>1</v>
      </c>
      <c r="X85" s="10">
        <v>12</v>
      </c>
      <c r="Y85" s="10">
        <v>12</v>
      </c>
      <c r="Z85" s="10">
        <v>6</v>
      </c>
      <c r="AA85" s="10">
        <v>6</v>
      </c>
      <c r="AB85" s="10">
        <v>6</v>
      </c>
      <c r="AC85" s="10">
        <v>1</v>
      </c>
      <c r="AD85" s="10">
        <v>0</v>
      </c>
      <c r="AE85" s="10">
        <v>0</v>
      </c>
      <c r="AF85" s="10">
        <v>0</v>
      </c>
      <c r="AG85" s="10">
        <v>0</v>
      </c>
      <c r="AH85" s="10">
        <v>0</v>
      </c>
      <c r="AI85" s="10">
        <v>0</v>
      </c>
      <c r="AJ85" s="10">
        <v>4</v>
      </c>
      <c r="AK85" s="10">
        <v>4</v>
      </c>
      <c r="AL85" s="10">
        <v>1.3333333333333299</v>
      </c>
      <c r="AM85" s="10">
        <v>1</v>
      </c>
      <c r="AN85" s="10">
        <v>2</v>
      </c>
      <c r="AO85" s="10">
        <v>1</v>
      </c>
      <c r="AP85" s="10">
        <v>2</v>
      </c>
      <c r="AQ85" s="10">
        <v>2</v>
      </c>
      <c r="AR85" s="10">
        <v>2</v>
      </c>
      <c r="AS85" s="10">
        <v>2</v>
      </c>
      <c r="AT85" s="10">
        <v>2</v>
      </c>
      <c r="AU85" s="10">
        <v>1</v>
      </c>
      <c r="AV85" s="10">
        <v>4</v>
      </c>
      <c r="AW85" s="10">
        <v>4</v>
      </c>
      <c r="AX85" s="10">
        <v>1.3333333333333299</v>
      </c>
      <c r="AY85" s="10">
        <v>1</v>
      </c>
      <c r="AZ85" s="10">
        <v>2</v>
      </c>
      <c r="BA85" s="10">
        <v>1</v>
      </c>
      <c r="BB85" s="10">
        <v>4</v>
      </c>
      <c r="BC85" s="10">
        <v>17</v>
      </c>
      <c r="BD85" s="10">
        <v>0</v>
      </c>
      <c r="BE85" s="10">
        <v>0</v>
      </c>
      <c r="BF85" s="10">
        <v>0.19047619047618999</v>
      </c>
      <c r="BG85" s="10">
        <v>0.80952380952380898</v>
      </c>
      <c r="BH85" s="10">
        <v>0</v>
      </c>
      <c r="BI85" s="10">
        <v>0</v>
      </c>
      <c r="BJ85" s="10">
        <v>0</v>
      </c>
      <c r="BK85" s="10">
        <v>0</v>
      </c>
      <c r="BL85" s="10">
        <v>6</v>
      </c>
      <c r="BM85" s="10">
        <v>0</v>
      </c>
      <c r="BN85" s="10" t="str">
        <f>Table3[[#This Row],[Origin]]&amp;Table3[[#This Row],[Destination]]</f>
        <v>HaziraTauranga</v>
      </c>
      <c r="BO85" s="10" t="str">
        <f>Table3[[#This Row],[Origin Region]]&amp;"-"&amp;Table3[[#This Row],[Destination Region]]</f>
        <v>WCA-APA</v>
      </c>
    </row>
    <row r="86" spans="1:67" ht="16.5">
      <c r="A86" s="10" t="str">
        <f>CONCATENATE(Table3[[#This Row],[Origin Area]],Table3[[#This Row],[Origin]],Table3[[#This Row],[Destination Area]],Table3[[#This Row],[Destination]])</f>
        <v>North West Continent AreaHamburgOceania AreaTauranga</v>
      </c>
      <c r="B86" s="10" t="s">
        <v>82</v>
      </c>
      <c r="C86" s="23" t="s">
        <v>119</v>
      </c>
      <c r="D86" s="23" t="s">
        <v>172</v>
      </c>
      <c r="E86" s="23" t="s">
        <v>220</v>
      </c>
      <c r="F86" s="23" t="s">
        <v>83</v>
      </c>
      <c r="G86" s="23" t="s">
        <v>181</v>
      </c>
      <c r="H86" s="23" t="s">
        <v>182</v>
      </c>
      <c r="I86" s="10">
        <v>19</v>
      </c>
      <c r="J86" s="10">
        <v>20</v>
      </c>
      <c r="K86" s="10">
        <v>2</v>
      </c>
      <c r="L86" s="10">
        <v>1</v>
      </c>
      <c r="M86" s="10">
        <v>3</v>
      </c>
      <c r="N86" s="10">
        <v>0.95</v>
      </c>
      <c r="O86" s="10">
        <v>0</v>
      </c>
      <c r="P86" s="10">
        <v>1</v>
      </c>
      <c r="Q86" s="10">
        <v>0.9</v>
      </c>
      <c r="R86" s="10">
        <v>8</v>
      </c>
      <c r="S86" s="10">
        <v>9</v>
      </c>
      <c r="T86" s="10">
        <v>1.8</v>
      </c>
      <c r="U86" s="10">
        <v>1</v>
      </c>
      <c r="V86" s="10">
        <v>3</v>
      </c>
      <c r="W86" s="10">
        <v>0.88888888888888795</v>
      </c>
      <c r="X86" s="10">
        <v>0</v>
      </c>
      <c r="Y86" s="10">
        <v>0</v>
      </c>
      <c r="Z86" s="10">
        <v>0</v>
      </c>
      <c r="AA86" s="10">
        <v>0</v>
      </c>
      <c r="AB86" s="10">
        <v>0</v>
      </c>
      <c r="AC86" s="10">
        <v>0</v>
      </c>
      <c r="AD86" s="10">
        <v>0</v>
      </c>
      <c r="AE86" s="10">
        <v>0</v>
      </c>
      <c r="AF86" s="10">
        <v>0</v>
      </c>
      <c r="AG86" s="10">
        <v>0</v>
      </c>
      <c r="AH86" s="10">
        <v>0</v>
      </c>
      <c r="AI86" s="10">
        <v>0</v>
      </c>
      <c r="AJ86" s="10">
        <v>11</v>
      </c>
      <c r="AK86" s="10">
        <v>11</v>
      </c>
      <c r="AL86" s="10">
        <v>2.2000000000000002</v>
      </c>
      <c r="AM86" s="10">
        <v>1</v>
      </c>
      <c r="AN86" s="10">
        <v>3</v>
      </c>
      <c r="AO86" s="10">
        <v>1</v>
      </c>
      <c r="AP86" s="10">
        <v>10</v>
      </c>
      <c r="AQ86" s="10">
        <v>10</v>
      </c>
      <c r="AR86" s="10">
        <v>2.5</v>
      </c>
      <c r="AS86" s="10">
        <v>1</v>
      </c>
      <c r="AT86" s="10">
        <v>3</v>
      </c>
      <c r="AU86" s="10">
        <v>1</v>
      </c>
      <c r="AV86" s="10">
        <v>11</v>
      </c>
      <c r="AW86" s="10">
        <v>11</v>
      </c>
      <c r="AX86" s="10">
        <v>2.2000000000000002</v>
      </c>
      <c r="AY86" s="10">
        <v>1</v>
      </c>
      <c r="AZ86" s="10">
        <v>3</v>
      </c>
      <c r="BA86" s="10">
        <v>1</v>
      </c>
      <c r="BB86" s="10">
        <v>18</v>
      </c>
      <c r="BC86" s="10">
        <v>1</v>
      </c>
      <c r="BD86" s="10">
        <v>0</v>
      </c>
      <c r="BE86" s="10">
        <v>1</v>
      </c>
      <c r="BF86" s="10">
        <v>0.9</v>
      </c>
      <c r="BG86" s="10">
        <v>0.05</v>
      </c>
      <c r="BH86" s="10">
        <v>0</v>
      </c>
      <c r="BI86" s="10">
        <v>0.05</v>
      </c>
      <c r="BJ86" s="10">
        <v>1</v>
      </c>
      <c r="BK86" s="10">
        <v>0</v>
      </c>
      <c r="BL86" s="10">
        <v>10</v>
      </c>
      <c r="BM86" s="10">
        <v>202006</v>
      </c>
      <c r="BN86" s="10" t="str">
        <f>Table3[[#This Row],[Origin]]&amp;Table3[[#This Row],[Destination]]</f>
        <v>HamburgTauranga</v>
      </c>
      <c r="BO86" s="10" t="str">
        <f>Table3[[#This Row],[Origin Region]]&amp;"-"&amp;Table3[[#This Row],[Destination Region]]</f>
        <v>EUR-APA</v>
      </c>
    </row>
    <row r="87" spans="1:67" ht="16.5">
      <c r="A87" s="10" t="str">
        <f>CONCATENATE(Table3[[#This Row],[Origin Area]],Table3[[#This Row],[Origin]],Table3[[#This Row],[Destination Area]],Table3[[#This Row],[Destination]])</f>
        <v>Oceania AreaMelbourneOceania AreaFremantle</v>
      </c>
      <c r="B87" s="10" t="s">
        <v>82</v>
      </c>
      <c r="C87" s="23" t="s">
        <v>83</v>
      </c>
      <c r="D87" s="23" t="s">
        <v>181</v>
      </c>
      <c r="E87" s="23" t="s">
        <v>8</v>
      </c>
      <c r="F87" s="23" t="s">
        <v>83</v>
      </c>
      <c r="G87" s="23" t="s">
        <v>181</v>
      </c>
      <c r="H87" s="23" t="s">
        <v>221</v>
      </c>
      <c r="I87" s="10">
        <v>5604</v>
      </c>
      <c r="J87" s="10">
        <v>5605</v>
      </c>
      <c r="K87" s="10">
        <v>127.386363636363</v>
      </c>
      <c r="L87" s="10">
        <v>1</v>
      </c>
      <c r="M87" s="10">
        <v>154</v>
      </c>
      <c r="N87" s="10">
        <v>0.99982158786797504</v>
      </c>
      <c r="O87" s="10">
        <v>0.99310344827586206</v>
      </c>
      <c r="P87" s="10">
        <v>1</v>
      </c>
      <c r="Q87" s="10">
        <v>0.999843260188087</v>
      </c>
      <c r="R87" s="10">
        <v>1258</v>
      </c>
      <c r="S87" s="10">
        <v>1258</v>
      </c>
      <c r="T87" s="10">
        <v>125.8</v>
      </c>
      <c r="U87" s="10">
        <v>1</v>
      </c>
      <c r="V87" s="10">
        <v>154</v>
      </c>
      <c r="W87" s="10">
        <v>1</v>
      </c>
      <c r="X87" s="10">
        <v>1680</v>
      </c>
      <c r="Y87" s="10">
        <v>1680</v>
      </c>
      <c r="Z87" s="10">
        <v>129.230769230769</v>
      </c>
      <c r="AA87" s="10">
        <v>106</v>
      </c>
      <c r="AB87" s="10">
        <v>146</v>
      </c>
      <c r="AC87" s="10">
        <v>1</v>
      </c>
      <c r="AD87" s="10">
        <v>1674</v>
      </c>
      <c r="AE87" s="10">
        <v>1674</v>
      </c>
      <c r="AF87" s="10">
        <v>128.76923076923001</v>
      </c>
      <c r="AG87" s="10">
        <v>116</v>
      </c>
      <c r="AH87" s="10">
        <v>135</v>
      </c>
      <c r="AI87" s="10">
        <v>1</v>
      </c>
      <c r="AJ87" s="10">
        <v>992</v>
      </c>
      <c r="AK87" s="10">
        <v>993</v>
      </c>
      <c r="AL87" s="10">
        <v>124.125</v>
      </c>
      <c r="AM87" s="10">
        <v>62</v>
      </c>
      <c r="AN87" s="10">
        <v>145</v>
      </c>
      <c r="AO87" s="10">
        <v>0.99899295065458205</v>
      </c>
      <c r="AP87" s="10">
        <v>461</v>
      </c>
      <c r="AQ87" s="10">
        <v>462</v>
      </c>
      <c r="AR87" s="10">
        <v>115.5</v>
      </c>
      <c r="AS87" s="10">
        <v>62</v>
      </c>
      <c r="AT87" s="10">
        <v>145</v>
      </c>
      <c r="AU87" s="10">
        <v>0.99783549783549697</v>
      </c>
      <c r="AV87" s="10">
        <v>1648</v>
      </c>
      <c r="AW87" s="10">
        <v>1649</v>
      </c>
      <c r="AX87" s="10">
        <v>126.846153846153</v>
      </c>
      <c r="AY87" s="10">
        <v>62</v>
      </c>
      <c r="AZ87" s="10">
        <v>145</v>
      </c>
      <c r="BA87" s="10">
        <v>0.99939357186173405</v>
      </c>
      <c r="BB87" s="10">
        <v>5595</v>
      </c>
      <c r="BC87" s="10">
        <v>9</v>
      </c>
      <c r="BD87" s="10">
        <v>0</v>
      </c>
      <c r="BE87" s="10">
        <v>1</v>
      </c>
      <c r="BF87" s="10">
        <v>0.99821587867975003</v>
      </c>
      <c r="BG87" s="10">
        <v>1.60570918822479E-3</v>
      </c>
      <c r="BH87" s="10">
        <v>0</v>
      </c>
      <c r="BI87" s="10">
        <v>1.78412132024977E-4</v>
      </c>
      <c r="BJ87" s="10">
        <v>0</v>
      </c>
      <c r="BK87" s="10">
        <v>0</v>
      </c>
      <c r="BL87" s="10">
        <v>44</v>
      </c>
      <c r="BM87" s="10">
        <v>0</v>
      </c>
      <c r="BN87" s="10" t="str">
        <f>Table3[[#This Row],[Origin]]&amp;Table3[[#This Row],[Destination]]</f>
        <v>MelbourneFremantle</v>
      </c>
      <c r="BO87" s="10" t="str">
        <f>Table3[[#This Row],[Origin Region]]&amp;"-"&amp;Table3[[#This Row],[Destination Region]]</f>
        <v>APA-APA</v>
      </c>
    </row>
    <row r="88" spans="1:67" ht="16.5">
      <c r="A88" s="10" t="str">
        <f>CONCATENATE(Table3[[#This Row],[Origin Area]],Table3[[#This Row],[Origin]],Table3[[#This Row],[Destination Area]],Table3[[#This Row],[Destination]])</f>
        <v>Oceania AreaMelbourneSouth West Europe AreaAlgeciras</v>
      </c>
      <c r="B88" s="10" t="s">
        <v>82</v>
      </c>
      <c r="C88" s="23" t="s">
        <v>83</v>
      </c>
      <c r="D88" s="23" t="s">
        <v>181</v>
      </c>
      <c r="E88" s="23" t="s">
        <v>8</v>
      </c>
      <c r="F88" s="23" t="s">
        <v>119</v>
      </c>
      <c r="G88" s="23" t="s">
        <v>120</v>
      </c>
      <c r="H88" s="23" t="s">
        <v>14</v>
      </c>
      <c r="I88" s="10">
        <v>438</v>
      </c>
      <c r="J88" s="10">
        <v>464</v>
      </c>
      <c r="K88" s="10">
        <v>11.8974358974358</v>
      </c>
      <c r="L88" s="10">
        <v>7</v>
      </c>
      <c r="M88" s="10">
        <v>26</v>
      </c>
      <c r="N88" s="10">
        <v>0.943965517241379</v>
      </c>
      <c r="O88" s="10">
        <v>0.46153846153846101</v>
      </c>
      <c r="P88" s="10">
        <v>1</v>
      </c>
      <c r="Q88" s="10">
        <v>0.97281536746419595</v>
      </c>
      <c r="R88" s="10">
        <v>97</v>
      </c>
      <c r="S88" s="10">
        <v>123</v>
      </c>
      <c r="T88" s="10">
        <v>20.5</v>
      </c>
      <c r="U88" s="10">
        <v>11</v>
      </c>
      <c r="V88" s="10">
        <v>26</v>
      </c>
      <c r="W88" s="10">
        <v>0.78861788617886097</v>
      </c>
      <c r="X88" s="10">
        <v>154</v>
      </c>
      <c r="Y88" s="10">
        <v>154</v>
      </c>
      <c r="Z88" s="10">
        <v>11.846153846153801</v>
      </c>
      <c r="AA88" s="10">
        <v>10</v>
      </c>
      <c r="AB88" s="10">
        <v>13</v>
      </c>
      <c r="AC88" s="10">
        <v>1</v>
      </c>
      <c r="AD88" s="10">
        <v>103</v>
      </c>
      <c r="AE88" s="10">
        <v>103</v>
      </c>
      <c r="AF88" s="10">
        <v>7.9230769230769198</v>
      </c>
      <c r="AG88" s="10">
        <v>7</v>
      </c>
      <c r="AH88" s="10">
        <v>9</v>
      </c>
      <c r="AI88" s="10">
        <v>1</v>
      </c>
      <c r="AJ88" s="10">
        <v>84</v>
      </c>
      <c r="AK88" s="10">
        <v>84</v>
      </c>
      <c r="AL88" s="10">
        <v>12</v>
      </c>
      <c r="AM88" s="10">
        <v>9</v>
      </c>
      <c r="AN88" s="10">
        <v>22</v>
      </c>
      <c r="AO88" s="10">
        <v>1</v>
      </c>
      <c r="AP88" s="10">
        <v>45</v>
      </c>
      <c r="AQ88" s="10">
        <v>45</v>
      </c>
      <c r="AR88" s="10">
        <v>15</v>
      </c>
      <c r="AS88" s="10">
        <v>11</v>
      </c>
      <c r="AT88" s="10">
        <v>22</v>
      </c>
      <c r="AU88" s="10">
        <v>1</v>
      </c>
      <c r="AV88" s="10">
        <v>125</v>
      </c>
      <c r="AW88" s="10">
        <v>125</v>
      </c>
      <c r="AX88" s="10">
        <v>10.4166666666666</v>
      </c>
      <c r="AY88" s="10">
        <v>8</v>
      </c>
      <c r="AZ88" s="10">
        <v>22</v>
      </c>
      <c r="BA88" s="10">
        <v>1</v>
      </c>
      <c r="BB88" s="10">
        <v>400</v>
      </c>
      <c r="BC88" s="10">
        <v>38</v>
      </c>
      <c r="BD88" s="10">
        <v>0</v>
      </c>
      <c r="BE88" s="10">
        <v>26</v>
      </c>
      <c r="BF88" s="10">
        <v>0.86206896551724099</v>
      </c>
      <c r="BG88" s="10">
        <v>8.18965517241379E-2</v>
      </c>
      <c r="BH88" s="10">
        <v>0</v>
      </c>
      <c r="BI88" s="10">
        <v>5.60344827586206E-2</v>
      </c>
      <c r="BJ88" s="10">
        <v>2</v>
      </c>
      <c r="BK88" s="10">
        <v>0</v>
      </c>
      <c r="BL88" s="10">
        <v>39</v>
      </c>
      <c r="BM88" s="10" t="s">
        <v>222</v>
      </c>
      <c r="BN88" s="10" t="str">
        <f>Table3[[#This Row],[Origin]]&amp;Table3[[#This Row],[Destination]]</f>
        <v>MelbourneAlgeciras</v>
      </c>
      <c r="BO88" s="10" t="str">
        <f>Table3[[#This Row],[Origin Region]]&amp;"-"&amp;Table3[[#This Row],[Destination Region]]</f>
        <v>APA-EUR</v>
      </c>
    </row>
    <row r="89" spans="1:67" ht="16.5">
      <c r="A89" s="10" t="str">
        <f>CONCATENATE(Table3[[#This Row],[Origin Area]],Table3[[#This Row],[Origin]],Table3[[#This Row],[Destination Area]],Table3[[#This Row],[Destination]])</f>
        <v>North East Asia AreaNagoyaOceania AreaLyttelton</v>
      </c>
      <c r="B89" s="10" t="s">
        <v>82</v>
      </c>
      <c r="C89" s="23" t="s">
        <v>83</v>
      </c>
      <c r="D89" s="23" t="s">
        <v>84</v>
      </c>
      <c r="E89" s="23" t="s">
        <v>201</v>
      </c>
      <c r="F89" s="23" t="s">
        <v>83</v>
      </c>
      <c r="G89" s="23" t="s">
        <v>181</v>
      </c>
      <c r="H89" s="23" t="s">
        <v>188</v>
      </c>
      <c r="I89" s="10">
        <v>297</v>
      </c>
      <c r="J89" s="10">
        <v>306</v>
      </c>
      <c r="K89" s="10">
        <v>8.2702702702702702</v>
      </c>
      <c r="L89" s="10">
        <v>3</v>
      </c>
      <c r="M89" s="10">
        <v>27</v>
      </c>
      <c r="N89" s="10">
        <v>0.97058823529411697</v>
      </c>
      <c r="O89" s="10">
        <v>0.5</v>
      </c>
      <c r="P89" s="10">
        <v>1</v>
      </c>
      <c r="Q89" s="10">
        <v>0.98132678132678097</v>
      </c>
      <c r="R89" s="10">
        <v>91</v>
      </c>
      <c r="S89" s="10">
        <v>91</v>
      </c>
      <c r="T89" s="10">
        <v>8.2727272727272698</v>
      </c>
      <c r="U89" s="10">
        <v>4</v>
      </c>
      <c r="V89" s="10">
        <v>27</v>
      </c>
      <c r="W89" s="10">
        <v>1</v>
      </c>
      <c r="X89" s="10">
        <v>78</v>
      </c>
      <c r="Y89" s="10">
        <v>86</v>
      </c>
      <c r="Z89" s="10">
        <v>7.8181818181818103</v>
      </c>
      <c r="AA89" s="10">
        <v>3</v>
      </c>
      <c r="AB89" s="10">
        <v>14</v>
      </c>
      <c r="AC89" s="10">
        <v>0.90697674418604601</v>
      </c>
      <c r="AD89" s="10">
        <v>38</v>
      </c>
      <c r="AE89" s="10">
        <v>38</v>
      </c>
      <c r="AF89" s="10">
        <v>5.4285714285714199</v>
      </c>
      <c r="AG89" s="10">
        <v>4</v>
      </c>
      <c r="AH89" s="10">
        <v>6</v>
      </c>
      <c r="AI89" s="10">
        <v>1</v>
      </c>
      <c r="AJ89" s="10">
        <v>90</v>
      </c>
      <c r="AK89" s="10">
        <v>91</v>
      </c>
      <c r="AL89" s="10">
        <v>11.375</v>
      </c>
      <c r="AM89" s="10">
        <v>6</v>
      </c>
      <c r="AN89" s="10">
        <v>14</v>
      </c>
      <c r="AO89" s="10">
        <v>0.98901098901098905</v>
      </c>
      <c r="AP89" s="10">
        <v>44</v>
      </c>
      <c r="AQ89" s="10">
        <v>45</v>
      </c>
      <c r="AR89" s="10">
        <v>11.25</v>
      </c>
      <c r="AS89" s="10">
        <v>10</v>
      </c>
      <c r="AT89" s="10">
        <v>12</v>
      </c>
      <c r="AU89" s="10">
        <v>0.97777777777777697</v>
      </c>
      <c r="AV89" s="10">
        <v>118</v>
      </c>
      <c r="AW89" s="10">
        <v>119</v>
      </c>
      <c r="AX89" s="10">
        <v>9.1538461538461497</v>
      </c>
      <c r="AY89" s="10">
        <v>4</v>
      </c>
      <c r="AZ89" s="10">
        <v>14</v>
      </c>
      <c r="BA89" s="10">
        <v>0.99159663865546199</v>
      </c>
      <c r="BB89" s="10">
        <v>266</v>
      </c>
      <c r="BC89" s="10">
        <v>31</v>
      </c>
      <c r="BD89" s="10">
        <v>0</v>
      </c>
      <c r="BE89" s="10">
        <v>9</v>
      </c>
      <c r="BF89" s="10">
        <v>0.86928104575163401</v>
      </c>
      <c r="BG89" s="10">
        <v>0.10130718954248299</v>
      </c>
      <c r="BH89" s="10">
        <v>0</v>
      </c>
      <c r="BI89" s="10">
        <v>2.94117647058823E-2</v>
      </c>
      <c r="BJ89" s="10">
        <v>3</v>
      </c>
      <c r="BK89" s="10">
        <v>2</v>
      </c>
      <c r="BL89" s="10">
        <v>37</v>
      </c>
      <c r="BM89" s="10" t="s">
        <v>223</v>
      </c>
      <c r="BN89" s="10" t="str">
        <f>Table3[[#This Row],[Origin]]&amp;Table3[[#This Row],[Destination]]</f>
        <v>NagoyaLyttelton</v>
      </c>
      <c r="BO89" s="10" t="str">
        <f>Table3[[#This Row],[Origin Region]]&amp;"-"&amp;Table3[[#This Row],[Destination Region]]</f>
        <v>APA-APA</v>
      </c>
    </row>
    <row r="90" spans="1:67" ht="16.5">
      <c r="A90" s="10" t="str">
        <f>CONCATENATE(Table3[[#This Row],[Origin Area]],Table3[[#This Row],[Origin]],Table3[[#This Row],[Destination Area]],Table3[[#This Row],[Destination]])</f>
        <v>United Arab Emirates AreaQchemOceania AreaLyttelton</v>
      </c>
      <c r="B90" s="10" t="s">
        <v>82</v>
      </c>
      <c r="C90" s="23" t="s">
        <v>96</v>
      </c>
      <c r="D90" s="23" t="s">
        <v>111</v>
      </c>
      <c r="E90" s="23" t="s">
        <v>208</v>
      </c>
      <c r="F90" s="23" t="s">
        <v>83</v>
      </c>
      <c r="G90" s="23" t="s">
        <v>181</v>
      </c>
      <c r="H90" s="23" t="s">
        <v>188</v>
      </c>
      <c r="I90" s="10">
        <v>478</v>
      </c>
      <c r="J90" s="10">
        <v>479</v>
      </c>
      <c r="K90" s="10">
        <v>23.95</v>
      </c>
      <c r="L90" s="10">
        <v>1</v>
      </c>
      <c r="M90" s="10">
        <v>72</v>
      </c>
      <c r="N90" s="10">
        <v>0.99791231732776597</v>
      </c>
      <c r="O90" s="10">
        <v>0.97435897435897401</v>
      </c>
      <c r="P90" s="10">
        <v>1</v>
      </c>
      <c r="Q90" s="10">
        <v>0.99871794871794795</v>
      </c>
      <c r="R90" s="10">
        <v>105</v>
      </c>
      <c r="S90" s="10">
        <v>105</v>
      </c>
      <c r="T90" s="10">
        <v>15</v>
      </c>
      <c r="U90" s="10">
        <v>1</v>
      </c>
      <c r="V90" s="10">
        <v>37</v>
      </c>
      <c r="W90" s="10">
        <v>1</v>
      </c>
      <c r="X90" s="10">
        <v>52</v>
      </c>
      <c r="Y90" s="10">
        <v>52</v>
      </c>
      <c r="Z90" s="10">
        <v>13</v>
      </c>
      <c r="AA90" s="10">
        <v>3</v>
      </c>
      <c r="AB90" s="10">
        <v>29</v>
      </c>
      <c r="AC90" s="10">
        <v>1</v>
      </c>
      <c r="AD90" s="10">
        <v>16</v>
      </c>
      <c r="AE90" s="10">
        <v>16</v>
      </c>
      <c r="AF90" s="10">
        <v>16</v>
      </c>
      <c r="AG90" s="10">
        <v>16</v>
      </c>
      <c r="AH90" s="10">
        <v>16</v>
      </c>
      <c r="AI90" s="10">
        <v>1</v>
      </c>
      <c r="AJ90" s="10">
        <v>305</v>
      </c>
      <c r="AK90" s="10">
        <v>306</v>
      </c>
      <c r="AL90" s="10">
        <v>38.25</v>
      </c>
      <c r="AM90" s="10">
        <v>12</v>
      </c>
      <c r="AN90" s="10">
        <v>72</v>
      </c>
      <c r="AO90" s="10">
        <v>0.99673202614378997</v>
      </c>
      <c r="AP90" s="10">
        <v>223</v>
      </c>
      <c r="AQ90" s="10">
        <v>224</v>
      </c>
      <c r="AR90" s="10">
        <v>56</v>
      </c>
      <c r="AS90" s="10">
        <v>39</v>
      </c>
      <c r="AT90" s="10">
        <v>72</v>
      </c>
      <c r="AU90" s="10">
        <v>0.99553571428571397</v>
      </c>
      <c r="AV90" s="10">
        <v>321</v>
      </c>
      <c r="AW90" s="10">
        <v>322</v>
      </c>
      <c r="AX90" s="10">
        <v>35.7777777777777</v>
      </c>
      <c r="AY90" s="10">
        <v>12</v>
      </c>
      <c r="AZ90" s="10">
        <v>72</v>
      </c>
      <c r="BA90" s="10">
        <v>0.99689440993788803</v>
      </c>
      <c r="BB90" s="10">
        <v>275</v>
      </c>
      <c r="BC90" s="10">
        <v>203</v>
      </c>
      <c r="BD90" s="10">
        <v>0</v>
      </c>
      <c r="BE90" s="10">
        <v>1</v>
      </c>
      <c r="BF90" s="10">
        <v>0.57411273486430003</v>
      </c>
      <c r="BG90" s="10">
        <v>0.423799582463465</v>
      </c>
      <c r="BH90" s="10">
        <v>0</v>
      </c>
      <c r="BI90" s="10">
        <v>2.0876826722338198E-3</v>
      </c>
      <c r="BJ90" s="10">
        <v>0</v>
      </c>
      <c r="BK90" s="10">
        <v>0</v>
      </c>
      <c r="BL90" s="10">
        <v>20</v>
      </c>
      <c r="BM90" s="10">
        <v>0</v>
      </c>
      <c r="BN90" s="10" t="str">
        <f>Table3[[#This Row],[Origin]]&amp;Table3[[#This Row],[Destination]]</f>
        <v>QchemLyttelton</v>
      </c>
      <c r="BO90" s="10" t="str">
        <f>Table3[[#This Row],[Origin Region]]&amp;"-"&amp;Table3[[#This Row],[Destination Region]]</f>
        <v>WCA-APA</v>
      </c>
    </row>
    <row r="91" spans="1:67" ht="16.5">
      <c r="A91" s="10" t="str">
        <f>CONCATENATE(Table3[[#This Row],[Origin Area]],Table3[[#This Row],[Origin]],Table3[[#This Row],[Destination Area]],Table3[[#This Row],[Destination]])</f>
        <v>Oceania AreaLautokaOceania AreaAuckland</v>
      </c>
      <c r="B91" s="10" t="s">
        <v>82</v>
      </c>
      <c r="C91" s="23" t="s">
        <v>83</v>
      </c>
      <c r="D91" s="23" t="s">
        <v>181</v>
      </c>
      <c r="E91" s="23" t="s">
        <v>224</v>
      </c>
      <c r="F91" s="23" t="s">
        <v>83</v>
      </c>
      <c r="G91" s="23" t="s">
        <v>181</v>
      </c>
      <c r="H91" s="23" t="s">
        <v>225</v>
      </c>
      <c r="I91" s="10">
        <v>447</v>
      </c>
      <c r="J91" s="10">
        <v>475</v>
      </c>
      <c r="K91" s="10">
        <v>13.5714285714285</v>
      </c>
      <c r="L91" s="10">
        <v>1</v>
      </c>
      <c r="M91" s="10">
        <v>39</v>
      </c>
      <c r="N91" s="10">
        <v>0.94105263157894703</v>
      </c>
      <c r="O91" s="10">
        <v>0</v>
      </c>
      <c r="P91" s="10">
        <v>1</v>
      </c>
      <c r="Q91" s="10">
        <v>0.939758125472411</v>
      </c>
      <c r="R91" s="10">
        <v>142</v>
      </c>
      <c r="S91" s="10">
        <v>145</v>
      </c>
      <c r="T91" s="10">
        <v>16.1111111111111</v>
      </c>
      <c r="U91" s="10">
        <v>1</v>
      </c>
      <c r="V91" s="10">
        <v>27</v>
      </c>
      <c r="W91" s="10">
        <v>0.97931034482758605</v>
      </c>
      <c r="X91" s="10">
        <v>91</v>
      </c>
      <c r="Y91" s="10">
        <v>91</v>
      </c>
      <c r="Z91" s="10">
        <v>11.375</v>
      </c>
      <c r="AA91" s="10">
        <v>2</v>
      </c>
      <c r="AB91" s="10">
        <v>24</v>
      </c>
      <c r="AC91" s="10">
        <v>1</v>
      </c>
      <c r="AD91" s="10">
        <v>82</v>
      </c>
      <c r="AE91" s="10">
        <v>87</v>
      </c>
      <c r="AF91" s="10">
        <v>7.9090909090909003</v>
      </c>
      <c r="AG91" s="10">
        <v>4</v>
      </c>
      <c r="AH91" s="10">
        <v>14</v>
      </c>
      <c r="AI91" s="10">
        <v>0.94252873563218298</v>
      </c>
      <c r="AJ91" s="10">
        <v>132</v>
      </c>
      <c r="AK91" s="10">
        <v>152</v>
      </c>
      <c r="AL91" s="10">
        <v>21.714285714285701</v>
      </c>
      <c r="AM91" s="10">
        <v>8</v>
      </c>
      <c r="AN91" s="10">
        <v>39</v>
      </c>
      <c r="AO91" s="10">
        <v>0.86842105263157898</v>
      </c>
      <c r="AP91" s="10">
        <v>66</v>
      </c>
      <c r="AQ91" s="10">
        <v>86</v>
      </c>
      <c r="AR91" s="10">
        <v>28.6666666666666</v>
      </c>
      <c r="AS91" s="10">
        <v>12</v>
      </c>
      <c r="AT91" s="10">
        <v>39</v>
      </c>
      <c r="AU91" s="10">
        <v>0.76744186046511598</v>
      </c>
      <c r="AV91" s="10">
        <v>157</v>
      </c>
      <c r="AW91" s="10">
        <v>177</v>
      </c>
      <c r="AX91" s="10">
        <v>16.090909090909001</v>
      </c>
      <c r="AY91" s="10">
        <v>5</v>
      </c>
      <c r="AZ91" s="10">
        <v>39</v>
      </c>
      <c r="BA91" s="10">
        <v>0.88700564971751406</v>
      </c>
      <c r="BB91" s="10">
        <v>441</v>
      </c>
      <c r="BC91" s="10">
        <v>6</v>
      </c>
      <c r="BD91" s="10">
        <v>2</v>
      </c>
      <c r="BE91" s="10">
        <v>26</v>
      </c>
      <c r="BF91" s="10">
        <v>0.92842105263157804</v>
      </c>
      <c r="BG91" s="10">
        <v>1.26315789473684E-2</v>
      </c>
      <c r="BH91" s="10">
        <v>4.2105263157894701E-3</v>
      </c>
      <c r="BI91" s="10">
        <v>5.4736842105263098E-2</v>
      </c>
      <c r="BJ91" s="10">
        <v>3</v>
      </c>
      <c r="BK91" s="10">
        <v>1</v>
      </c>
      <c r="BL91" s="10">
        <v>35</v>
      </c>
      <c r="BM91" s="10" t="s">
        <v>226</v>
      </c>
      <c r="BN91" s="10" t="str">
        <f>Table3[[#This Row],[Origin]]&amp;Table3[[#This Row],[Destination]]</f>
        <v>LautokaAuckland</v>
      </c>
      <c r="BO91" s="10" t="str">
        <f>Table3[[#This Row],[Origin Region]]&amp;"-"&amp;Table3[[#This Row],[Destination Region]]</f>
        <v>APA-APA</v>
      </c>
    </row>
    <row r="92" spans="1:67" ht="16.5">
      <c r="A92" s="10" t="str">
        <f>CONCATENATE(Table3[[#This Row],[Origin Area]],Table3[[#This Row],[Origin]],Table3[[#This Row],[Destination Area]],Table3[[#This Row],[Destination]])</f>
        <v>Oceania AreaLytteltonIndonesia and Philippines AreaManila</v>
      </c>
      <c r="B92" s="10" t="s">
        <v>82</v>
      </c>
      <c r="C92" s="23" t="s">
        <v>83</v>
      </c>
      <c r="D92" s="23" t="s">
        <v>181</v>
      </c>
      <c r="E92" s="23" t="s">
        <v>188</v>
      </c>
      <c r="F92" s="23" t="s">
        <v>83</v>
      </c>
      <c r="G92" s="23" t="s">
        <v>183</v>
      </c>
      <c r="H92" s="23" t="s">
        <v>213</v>
      </c>
      <c r="I92" s="10">
        <v>3897</v>
      </c>
      <c r="J92" s="10">
        <v>3946</v>
      </c>
      <c r="K92" s="10">
        <v>91.767441860465098</v>
      </c>
      <c r="L92" s="10">
        <v>32</v>
      </c>
      <c r="M92" s="10">
        <v>243</v>
      </c>
      <c r="N92" s="10">
        <v>0.98758236188545301</v>
      </c>
      <c r="O92" s="10">
        <v>0.60975609756097504</v>
      </c>
      <c r="P92" s="10">
        <v>1</v>
      </c>
      <c r="Q92" s="10">
        <v>0.99064095292115695</v>
      </c>
      <c r="R92" s="10">
        <v>1063</v>
      </c>
      <c r="S92" s="10">
        <v>1112</v>
      </c>
      <c r="T92" s="10">
        <v>111.2</v>
      </c>
      <c r="U92" s="10">
        <v>60</v>
      </c>
      <c r="V92" s="10">
        <v>223</v>
      </c>
      <c r="W92" s="10">
        <v>0.95593525179856098</v>
      </c>
      <c r="X92" s="10">
        <v>1020</v>
      </c>
      <c r="Y92" s="10">
        <v>1020</v>
      </c>
      <c r="Z92" s="10">
        <v>78.461538461538396</v>
      </c>
      <c r="AA92" s="10">
        <v>52</v>
      </c>
      <c r="AB92" s="10">
        <v>144</v>
      </c>
      <c r="AC92" s="10">
        <v>1</v>
      </c>
      <c r="AD92" s="10">
        <v>940</v>
      </c>
      <c r="AE92" s="10">
        <v>940</v>
      </c>
      <c r="AF92" s="10">
        <v>78.3333333333333</v>
      </c>
      <c r="AG92" s="10">
        <v>32</v>
      </c>
      <c r="AH92" s="10">
        <v>146</v>
      </c>
      <c r="AI92" s="10">
        <v>1</v>
      </c>
      <c r="AJ92" s="10">
        <v>874</v>
      </c>
      <c r="AK92" s="10">
        <v>874</v>
      </c>
      <c r="AL92" s="10">
        <v>109.25</v>
      </c>
      <c r="AM92" s="10">
        <v>58</v>
      </c>
      <c r="AN92" s="10">
        <v>243</v>
      </c>
      <c r="AO92" s="10">
        <v>1</v>
      </c>
      <c r="AP92" s="10">
        <v>314</v>
      </c>
      <c r="AQ92" s="10">
        <v>314</v>
      </c>
      <c r="AR92" s="10">
        <v>78.5</v>
      </c>
      <c r="AS92" s="10">
        <v>58</v>
      </c>
      <c r="AT92" s="10">
        <v>91</v>
      </c>
      <c r="AU92" s="10">
        <v>1</v>
      </c>
      <c r="AV92" s="10">
        <v>1360</v>
      </c>
      <c r="AW92" s="10">
        <v>1360</v>
      </c>
      <c r="AX92" s="10">
        <v>113.333333333333</v>
      </c>
      <c r="AY92" s="10">
        <v>58</v>
      </c>
      <c r="AZ92" s="10">
        <v>243</v>
      </c>
      <c r="BA92" s="10">
        <v>1</v>
      </c>
      <c r="BB92" s="10">
        <v>3897</v>
      </c>
      <c r="BC92" s="10">
        <v>0</v>
      </c>
      <c r="BD92" s="10">
        <v>48</v>
      </c>
      <c r="BE92" s="10">
        <v>1</v>
      </c>
      <c r="BF92" s="10">
        <v>0.98758236188545301</v>
      </c>
      <c r="BG92" s="10">
        <v>0</v>
      </c>
      <c r="BH92" s="10">
        <v>1.21642169285352E-2</v>
      </c>
      <c r="BI92" s="10">
        <v>2.5342118601114999E-4</v>
      </c>
      <c r="BJ92" s="10">
        <v>1</v>
      </c>
      <c r="BK92" s="10">
        <v>0</v>
      </c>
      <c r="BL92" s="10">
        <v>43</v>
      </c>
      <c r="BM92" s="10">
        <v>202008</v>
      </c>
      <c r="BN92" s="10" t="str">
        <f>Table3[[#This Row],[Origin]]&amp;Table3[[#This Row],[Destination]]</f>
        <v>LytteltonManila</v>
      </c>
      <c r="BO92" s="10" t="str">
        <f>Table3[[#This Row],[Origin Region]]&amp;"-"&amp;Table3[[#This Row],[Destination Region]]</f>
        <v>APA-APA</v>
      </c>
    </row>
    <row r="93" spans="1:67" ht="16.5">
      <c r="A93" s="10" t="str">
        <f>CONCATENATE(Table3[[#This Row],[Origin Area]],Table3[[#This Row],[Origin]],Table3[[#This Row],[Destination Area]],Table3[[#This Row],[Destination]])</f>
        <v>Oceania AreaSydneySouthern Africa and Islands AreaToamasina</v>
      </c>
      <c r="B93" s="10" t="s">
        <v>82</v>
      </c>
      <c r="C93" s="23" t="s">
        <v>83</v>
      </c>
      <c r="D93" s="23" t="s">
        <v>181</v>
      </c>
      <c r="E93" s="23" t="s">
        <v>196</v>
      </c>
      <c r="F93" s="23" t="s">
        <v>227</v>
      </c>
      <c r="G93" s="23" t="s">
        <v>228</v>
      </c>
      <c r="H93" s="23" t="s">
        <v>229</v>
      </c>
      <c r="I93" s="10">
        <v>380</v>
      </c>
      <c r="J93" s="10">
        <v>380</v>
      </c>
      <c r="K93" s="10">
        <v>47.5</v>
      </c>
      <c r="L93" s="10">
        <v>7</v>
      </c>
      <c r="M93" s="10">
        <v>104</v>
      </c>
      <c r="N93" s="10">
        <v>1</v>
      </c>
      <c r="O93" s="10">
        <v>1</v>
      </c>
      <c r="P93" s="10">
        <v>1</v>
      </c>
      <c r="Q93" s="10">
        <v>1</v>
      </c>
      <c r="R93" s="10">
        <v>7</v>
      </c>
      <c r="S93" s="10">
        <v>7</v>
      </c>
      <c r="T93" s="10">
        <v>7</v>
      </c>
      <c r="U93" s="10">
        <v>7</v>
      </c>
      <c r="V93" s="10">
        <v>7</v>
      </c>
      <c r="W93" s="10">
        <v>1</v>
      </c>
      <c r="X93" s="10">
        <v>0</v>
      </c>
      <c r="Y93" s="10">
        <v>0</v>
      </c>
      <c r="Z93" s="10">
        <v>0</v>
      </c>
      <c r="AA93" s="10">
        <v>0</v>
      </c>
      <c r="AB93" s="10">
        <v>0</v>
      </c>
      <c r="AC93" s="10">
        <v>0</v>
      </c>
      <c r="AD93" s="10">
        <v>0</v>
      </c>
      <c r="AE93" s="10">
        <v>0</v>
      </c>
      <c r="AF93" s="10">
        <v>0</v>
      </c>
      <c r="AG93" s="10">
        <v>0</v>
      </c>
      <c r="AH93" s="10">
        <v>0</v>
      </c>
      <c r="AI93" s="10">
        <v>0</v>
      </c>
      <c r="AJ93" s="10">
        <v>373</v>
      </c>
      <c r="AK93" s="10">
        <v>373</v>
      </c>
      <c r="AL93" s="10">
        <v>53.285714285714199</v>
      </c>
      <c r="AM93" s="10">
        <v>10</v>
      </c>
      <c r="AN93" s="10">
        <v>104</v>
      </c>
      <c r="AO93" s="10">
        <v>1</v>
      </c>
      <c r="AP93" s="10">
        <v>86</v>
      </c>
      <c r="AQ93" s="10">
        <v>86</v>
      </c>
      <c r="AR93" s="10">
        <v>28.6666666666666</v>
      </c>
      <c r="AS93" s="10">
        <v>10</v>
      </c>
      <c r="AT93" s="10">
        <v>44</v>
      </c>
      <c r="AU93" s="10">
        <v>1</v>
      </c>
      <c r="AV93" s="10">
        <v>373</v>
      </c>
      <c r="AW93" s="10">
        <v>373</v>
      </c>
      <c r="AX93" s="10">
        <v>53.285714285714199</v>
      </c>
      <c r="AY93" s="10">
        <v>10</v>
      </c>
      <c r="AZ93" s="10">
        <v>104</v>
      </c>
      <c r="BA93" s="10">
        <v>1</v>
      </c>
      <c r="BB93" s="10">
        <v>380</v>
      </c>
      <c r="BC93" s="10">
        <v>0</v>
      </c>
      <c r="BD93" s="10">
        <v>0</v>
      </c>
      <c r="BE93" s="10">
        <v>0</v>
      </c>
      <c r="BF93" s="10">
        <v>1</v>
      </c>
      <c r="BG93" s="10">
        <v>0</v>
      </c>
      <c r="BH93" s="10">
        <v>0</v>
      </c>
      <c r="BI93" s="10">
        <v>0</v>
      </c>
      <c r="BJ93" s="10">
        <v>0</v>
      </c>
      <c r="BK93" s="10">
        <v>0</v>
      </c>
      <c r="BL93" s="10">
        <v>8</v>
      </c>
      <c r="BM93" s="10">
        <v>0</v>
      </c>
      <c r="BN93" s="10" t="str">
        <f>Table3[[#This Row],[Origin]]&amp;Table3[[#This Row],[Destination]]</f>
        <v>SydneyToamasina</v>
      </c>
      <c r="BO93" s="10" t="str">
        <f>Table3[[#This Row],[Origin Region]]&amp;"-"&amp;Table3[[#This Row],[Destination Region]]</f>
        <v>APA-AFR</v>
      </c>
    </row>
    <row r="94" spans="1:67" ht="16.5">
      <c r="A94" s="10" t="str">
        <f>CONCATENATE(Table3[[#This Row],[Origin Area]],Table3[[#This Row],[Origin]],Table3[[#This Row],[Destination Area]],Table3[[#This Row],[Destination]])</f>
        <v>United Kingdom and Ireland AreaSouth ShieldsOceania AreaTauranga</v>
      </c>
      <c r="B94" s="10" t="s">
        <v>82</v>
      </c>
      <c r="C94" s="23" t="s">
        <v>119</v>
      </c>
      <c r="D94" s="23" t="s">
        <v>122</v>
      </c>
      <c r="E94" s="23" t="s">
        <v>123</v>
      </c>
      <c r="F94" s="23" t="s">
        <v>83</v>
      </c>
      <c r="G94" s="23" t="s">
        <v>181</v>
      </c>
      <c r="H94" s="23" t="s">
        <v>182</v>
      </c>
      <c r="I94" s="10">
        <v>3005</v>
      </c>
      <c r="J94" s="10">
        <v>3037</v>
      </c>
      <c r="K94" s="10">
        <v>67.488888888888894</v>
      </c>
      <c r="L94" s="10">
        <v>2</v>
      </c>
      <c r="M94" s="10">
        <v>94</v>
      </c>
      <c r="N94" s="10">
        <v>0.98946328613763501</v>
      </c>
      <c r="O94" s="10">
        <v>0</v>
      </c>
      <c r="P94" s="10">
        <v>1</v>
      </c>
      <c r="Q94" s="10">
        <v>0.97695473251028797</v>
      </c>
      <c r="R94" s="10">
        <v>592</v>
      </c>
      <c r="S94" s="10">
        <v>624</v>
      </c>
      <c r="T94" s="10">
        <v>56.727272727272698</v>
      </c>
      <c r="U94" s="10">
        <v>2</v>
      </c>
      <c r="V94" s="10">
        <v>88</v>
      </c>
      <c r="W94" s="10">
        <v>0.94871794871794801</v>
      </c>
      <c r="X94" s="10">
        <v>967</v>
      </c>
      <c r="Y94" s="10">
        <v>967</v>
      </c>
      <c r="Z94" s="10">
        <v>74.384615384615302</v>
      </c>
      <c r="AA94" s="10">
        <v>57</v>
      </c>
      <c r="AB94" s="10">
        <v>94</v>
      </c>
      <c r="AC94" s="10">
        <v>1</v>
      </c>
      <c r="AD94" s="10">
        <v>846</v>
      </c>
      <c r="AE94" s="10">
        <v>846</v>
      </c>
      <c r="AF94" s="10">
        <v>65.076923076922995</v>
      </c>
      <c r="AG94" s="10">
        <v>53</v>
      </c>
      <c r="AH94" s="10">
        <v>73</v>
      </c>
      <c r="AI94" s="10">
        <v>1</v>
      </c>
      <c r="AJ94" s="10">
        <v>600</v>
      </c>
      <c r="AK94" s="10">
        <v>600</v>
      </c>
      <c r="AL94" s="10">
        <v>75</v>
      </c>
      <c r="AM94" s="10">
        <v>58</v>
      </c>
      <c r="AN94" s="10">
        <v>89</v>
      </c>
      <c r="AO94" s="10">
        <v>1</v>
      </c>
      <c r="AP94" s="10">
        <v>283</v>
      </c>
      <c r="AQ94" s="10">
        <v>283</v>
      </c>
      <c r="AR94" s="10">
        <v>70.75</v>
      </c>
      <c r="AS94" s="10">
        <v>58</v>
      </c>
      <c r="AT94" s="10">
        <v>85</v>
      </c>
      <c r="AU94" s="10">
        <v>1</v>
      </c>
      <c r="AV94" s="10">
        <v>940</v>
      </c>
      <c r="AW94" s="10">
        <v>940</v>
      </c>
      <c r="AX94" s="10">
        <v>72.307692307692307</v>
      </c>
      <c r="AY94" s="10">
        <v>58</v>
      </c>
      <c r="AZ94" s="10">
        <v>89</v>
      </c>
      <c r="BA94" s="10">
        <v>1</v>
      </c>
      <c r="BB94" s="10">
        <v>2929</v>
      </c>
      <c r="BC94" s="10">
        <v>76</v>
      </c>
      <c r="BD94" s="10">
        <v>29</v>
      </c>
      <c r="BE94" s="10">
        <v>3</v>
      </c>
      <c r="BF94" s="10">
        <v>0.96443859071451998</v>
      </c>
      <c r="BG94" s="10">
        <v>2.50246954231149E-2</v>
      </c>
      <c r="BH94" s="10">
        <v>9.5488969377675297E-3</v>
      </c>
      <c r="BI94" s="10">
        <v>9.8781692459664109E-4</v>
      </c>
      <c r="BJ94" s="10">
        <v>1</v>
      </c>
      <c r="BK94" s="10">
        <v>0</v>
      </c>
      <c r="BL94" s="10">
        <v>45</v>
      </c>
      <c r="BM94" s="10">
        <v>202007</v>
      </c>
      <c r="BN94" s="10" t="str">
        <f>Table3[[#This Row],[Origin]]&amp;Table3[[#This Row],[Destination]]</f>
        <v>South ShieldsTauranga</v>
      </c>
      <c r="BO94" s="10" t="str">
        <f>Table3[[#This Row],[Origin Region]]&amp;"-"&amp;Table3[[#This Row],[Destination Region]]</f>
        <v>EUR-APA</v>
      </c>
    </row>
    <row r="95" spans="1:67" ht="16.5">
      <c r="A95" s="10" t="str">
        <f>CONCATENATE(Table3[[#This Row],[Origin Area]],Table3[[#This Row],[Origin]],Table3[[#This Row],[Destination Area]],Table3[[#This Row],[Destination]])</f>
        <v>Oceania AreaSydneyOceania AreaTauranga</v>
      </c>
      <c r="B95" s="10" t="s">
        <v>82</v>
      </c>
      <c r="C95" s="23" t="s">
        <v>83</v>
      </c>
      <c r="D95" s="23" t="s">
        <v>181</v>
      </c>
      <c r="E95" s="23" t="s">
        <v>196</v>
      </c>
      <c r="F95" s="23" t="s">
        <v>83</v>
      </c>
      <c r="G95" s="23" t="s">
        <v>181</v>
      </c>
      <c r="H95" s="23" t="s">
        <v>182</v>
      </c>
      <c r="I95" s="10">
        <v>2829</v>
      </c>
      <c r="J95" s="10">
        <v>2829</v>
      </c>
      <c r="K95" s="10">
        <v>65.790697674418595</v>
      </c>
      <c r="L95" s="10">
        <v>43</v>
      </c>
      <c r="M95" s="10">
        <v>90</v>
      </c>
      <c r="N95" s="10">
        <v>1</v>
      </c>
      <c r="O95" s="10">
        <v>1</v>
      </c>
      <c r="P95" s="10">
        <v>1</v>
      </c>
      <c r="Q95" s="10">
        <v>1</v>
      </c>
      <c r="R95" s="10">
        <v>535</v>
      </c>
      <c r="S95" s="10">
        <v>535</v>
      </c>
      <c r="T95" s="10">
        <v>59.4444444444444</v>
      </c>
      <c r="U95" s="10">
        <v>43</v>
      </c>
      <c r="V95" s="10">
        <v>79</v>
      </c>
      <c r="W95" s="10">
        <v>1</v>
      </c>
      <c r="X95" s="10">
        <v>826</v>
      </c>
      <c r="Y95" s="10">
        <v>826</v>
      </c>
      <c r="Z95" s="10">
        <v>63.538461538461497</v>
      </c>
      <c r="AA95" s="10">
        <v>46</v>
      </c>
      <c r="AB95" s="10">
        <v>75</v>
      </c>
      <c r="AC95" s="10">
        <v>1</v>
      </c>
      <c r="AD95" s="10">
        <v>899</v>
      </c>
      <c r="AE95" s="10">
        <v>899</v>
      </c>
      <c r="AF95" s="10">
        <v>69.153846153846104</v>
      </c>
      <c r="AG95" s="10">
        <v>56</v>
      </c>
      <c r="AH95" s="10">
        <v>78</v>
      </c>
      <c r="AI95" s="10">
        <v>1</v>
      </c>
      <c r="AJ95" s="10">
        <v>569</v>
      </c>
      <c r="AK95" s="10">
        <v>569</v>
      </c>
      <c r="AL95" s="10">
        <v>71.125</v>
      </c>
      <c r="AM95" s="10">
        <v>63</v>
      </c>
      <c r="AN95" s="10">
        <v>90</v>
      </c>
      <c r="AO95" s="10">
        <v>1</v>
      </c>
      <c r="AP95" s="10">
        <v>263</v>
      </c>
      <c r="AQ95" s="10">
        <v>263</v>
      </c>
      <c r="AR95" s="10">
        <v>65.75</v>
      </c>
      <c r="AS95" s="10">
        <v>63</v>
      </c>
      <c r="AT95" s="10">
        <v>69</v>
      </c>
      <c r="AU95" s="10">
        <v>1</v>
      </c>
      <c r="AV95" s="10">
        <v>915</v>
      </c>
      <c r="AW95" s="10">
        <v>915</v>
      </c>
      <c r="AX95" s="10">
        <v>70.384615384615302</v>
      </c>
      <c r="AY95" s="10">
        <v>56</v>
      </c>
      <c r="AZ95" s="10">
        <v>90</v>
      </c>
      <c r="BA95" s="10">
        <v>1</v>
      </c>
      <c r="BB95" s="10">
        <v>2828</v>
      </c>
      <c r="BC95" s="10">
        <v>1</v>
      </c>
      <c r="BD95" s="10">
        <v>0</v>
      </c>
      <c r="BE95" s="10">
        <v>0</v>
      </c>
      <c r="BF95" s="10">
        <v>0.99964651820431205</v>
      </c>
      <c r="BG95" s="10">
        <v>3.53481795687522E-4</v>
      </c>
      <c r="BH95" s="10">
        <v>0</v>
      </c>
      <c r="BI95" s="10">
        <v>0</v>
      </c>
      <c r="BJ95" s="10">
        <v>0</v>
      </c>
      <c r="BK95" s="10">
        <v>0</v>
      </c>
      <c r="BL95" s="10">
        <v>43</v>
      </c>
      <c r="BM95" s="10">
        <v>0</v>
      </c>
      <c r="BN95" s="10" t="str">
        <f>Table3[[#This Row],[Origin]]&amp;Table3[[#This Row],[Destination]]</f>
        <v>SydneyTauranga</v>
      </c>
      <c r="BO95" s="10" t="str">
        <f>Table3[[#This Row],[Origin Region]]&amp;"-"&amp;Table3[[#This Row],[Destination Region]]</f>
        <v>APA-APA</v>
      </c>
    </row>
    <row r="96" spans="1:67" ht="16.5">
      <c r="A96" s="10" t="str">
        <f>CONCATENATE(Table3[[#This Row],[Origin Area]],Table3[[#This Row],[Origin]],Table3[[#This Row],[Destination Area]],Table3[[#This Row],[Destination]])</f>
        <v>Oceania AreaTaurangaThailand Malaysia and SingaporeSingapore</v>
      </c>
      <c r="B96" s="10" t="s">
        <v>82</v>
      </c>
      <c r="C96" s="23" t="s">
        <v>83</v>
      </c>
      <c r="D96" s="23" t="s">
        <v>181</v>
      </c>
      <c r="E96" s="23" t="s">
        <v>182</v>
      </c>
      <c r="F96" s="23" t="s">
        <v>83</v>
      </c>
      <c r="G96" s="23" t="s">
        <v>170</v>
      </c>
      <c r="H96" s="23" t="s">
        <v>230</v>
      </c>
      <c r="I96" s="10">
        <v>22</v>
      </c>
      <c r="J96" s="10">
        <v>23.5</v>
      </c>
      <c r="K96" s="10">
        <v>1.175</v>
      </c>
      <c r="L96" s="10">
        <v>0.5</v>
      </c>
      <c r="M96" s="10">
        <v>3</v>
      </c>
      <c r="N96" s="10">
        <v>0.93617021276595702</v>
      </c>
      <c r="O96" s="10">
        <v>0</v>
      </c>
      <c r="P96" s="10">
        <v>1</v>
      </c>
      <c r="Q96" s="10">
        <v>0.95</v>
      </c>
      <c r="R96" s="10">
        <v>2.5</v>
      </c>
      <c r="S96" s="10">
        <v>2.5</v>
      </c>
      <c r="T96" s="10">
        <v>0.83333333333333304</v>
      </c>
      <c r="U96" s="10">
        <v>0.5</v>
      </c>
      <c r="V96" s="10">
        <v>1</v>
      </c>
      <c r="W96" s="10">
        <v>1</v>
      </c>
      <c r="X96" s="10">
        <v>7.5</v>
      </c>
      <c r="Y96" s="10">
        <v>9</v>
      </c>
      <c r="Z96" s="10">
        <v>1.28571428571428</v>
      </c>
      <c r="AA96" s="10">
        <v>0.5</v>
      </c>
      <c r="AB96" s="10">
        <v>3</v>
      </c>
      <c r="AC96" s="10">
        <v>0.83333333333333304</v>
      </c>
      <c r="AD96" s="10">
        <v>9.5</v>
      </c>
      <c r="AE96" s="10">
        <v>9.5</v>
      </c>
      <c r="AF96" s="10">
        <v>1.1875</v>
      </c>
      <c r="AG96" s="10">
        <v>0.5</v>
      </c>
      <c r="AH96" s="10">
        <v>2</v>
      </c>
      <c r="AI96" s="10">
        <v>1</v>
      </c>
      <c r="AJ96" s="10">
        <v>2.5</v>
      </c>
      <c r="AK96" s="10">
        <v>2.5</v>
      </c>
      <c r="AL96" s="10">
        <v>1.25</v>
      </c>
      <c r="AM96" s="10">
        <v>0.5</v>
      </c>
      <c r="AN96" s="10">
        <v>2</v>
      </c>
      <c r="AO96" s="10">
        <v>1</v>
      </c>
      <c r="AP96" s="10">
        <v>2</v>
      </c>
      <c r="AQ96" s="10">
        <v>2</v>
      </c>
      <c r="AR96" s="10">
        <v>2</v>
      </c>
      <c r="AS96" s="10">
        <v>2</v>
      </c>
      <c r="AT96" s="10">
        <v>2</v>
      </c>
      <c r="AU96" s="10">
        <v>1</v>
      </c>
      <c r="AV96" s="10">
        <v>7</v>
      </c>
      <c r="AW96" s="10">
        <v>7</v>
      </c>
      <c r="AX96" s="10">
        <v>1.4</v>
      </c>
      <c r="AY96" s="10">
        <v>0.5</v>
      </c>
      <c r="AZ96" s="10">
        <v>2</v>
      </c>
      <c r="BA96" s="10">
        <v>1</v>
      </c>
      <c r="BB96" s="10">
        <v>21</v>
      </c>
      <c r="BC96" s="10">
        <v>1</v>
      </c>
      <c r="BD96" s="10">
        <v>0</v>
      </c>
      <c r="BE96" s="10">
        <v>1.5</v>
      </c>
      <c r="BF96" s="10">
        <v>0.89361702127659504</v>
      </c>
      <c r="BG96" s="10">
        <v>4.2553191489361701E-2</v>
      </c>
      <c r="BH96" s="10">
        <v>0</v>
      </c>
      <c r="BI96" s="10">
        <v>6.3829787234042507E-2</v>
      </c>
      <c r="BJ96" s="10">
        <v>1</v>
      </c>
      <c r="BK96" s="10">
        <v>0</v>
      </c>
      <c r="BL96" s="10">
        <v>20</v>
      </c>
      <c r="BM96" s="10">
        <v>202026</v>
      </c>
      <c r="BN96" s="10" t="str">
        <f>Table3[[#This Row],[Origin]]&amp;Table3[[#This Row],[Destination]]</f>
        <v>TaurangaSingapore</v>
      </c>
      <c r="BO96" s="10" t="str">
        <f>Table3[[#This Row],[Origin Region]]&amp;"-"&amp;Table3[[#This Row],[Destination Region]]</f>
        <v>APA-APA</v>
      </c>
    </row>
    <row r="97" spans="1:67" ht="16.5">
      <c r="A97" s="10" t="str">
        <f>CONCATENATE(Table3[[#This Row],[Origin Area]],Table3[[#This Row],[Origin]],Table3[[#This Row],[Destination Area]],Table3[[#This Row],[Destination]])</f>
        <v>Oceania AreaTaurangaSouthern Africa and Islands AreaDurban</v>
      </c>
      <c r="B97" s="10" t="s">
        <v>82</v>
      </c>
      <c r="C97" s="23" t="s">
        <v>83</v>
      </c>
      <c r="D97" s="23" t="s">
        <v>181</v>
      </c>
      <c r="E97" s="23" t="s">
        <v>182</v>
      </c>
      <c r="F97" s="23" t="s">
        <v>227</v>
      </c>
      <c r="G97" s="23" t="s">
        <v>228</v>
      </c>
      <c r="H97" s="23" t="s">
        <v>231</v>
      </c>
      <c r="I97" s="10">
        <v>48.5</v>
      </c>
      <c r="J97" s="10">
        <v>50.5</v>
      </c>
      <c r="K97" s="10">
        <v>1.87037037037037</v>
      </c>
      <c r="L97" s="10">
        <v>0.5</v>
      </c>
      <c r="M97" s="10">
        <v>6</v>
      </c>
      <c r="N97" s="10">
        <v>0.96039603960396003</v>
      </c>
      <c r="O97" s="10">
        <v>0</v>
      </c>
      <c r="P97" s="10">
        <v>1</v>
      </c>
      <c r="Q97" s="10">
        <v>0.95026455026455003</v>
      </c>
      <c r="R97" s="10">
        <v>4</v>
      </c>
      <c r="S97" s="10">
        <v>5</v>
      </c>
      <c r="T97" s="10">
        <v>1.25</v>
      </c>
      <c r="U97" s="10">
        <v>1</v>
      </c>
      <c r="V97" s="10">
        <v>2</v>
      </c>
      <c r="W97" s="10">
        <v>0.8</v>
      </c>
      <c r="X97" s="10">
        <v>10.5</v>
      </c>
      <c r="Y97" s="10">
        <v>11</v>
      </c>
      <c r="Z97" s="10">
        <v>1.375</v>
      </c>
      <c r="AA97" s="10">
        <v>0.5</v>
      </c>
      <c r="AB97" s="10">
        <v>4.5</v>
      </c>
      <c r="AC97" s="10">
        <v>0.95454545454545403</v>
      </c>
      <c r="AD97" s="10">
        <v>24.5</v>
      </c>
      <c r="AE97" s="10">
        <v>24.5</v>
      </c>
      <c r="AF97" s="10">
        <v>2.4500000000000002</v>
      </c>
      <c r="AG97" s="10">
        <v>0.5</v>
      </c>
      <c r="AH97" s="10">
        <v>6</v>
      </c>
      <c r="AI97" s="10">
        <v>1</v>
      </c>
      <c r="AJ97" s="10">
        <v>9.5</v>
      </c>
      <c r="AK97" s="10">
        <v>10</v>
      </c>
      <c r="AL97" s="10">
        <v>2</v>
      </c>
      <c r="AM97" s="10">
        <v>1</v>
      </c>
      <c r="AN97" s="10">
        <v>3.5</v>
      </c>
      <c r="AO97" s="10">
        <v>0.95</v>
      </c>
      <c r="AP97" s="10">
        <v>2.5</v>
      </c>
      <c r="AQ97" s="10">
        <v>2.5</v>
      </c>
      <c r="AR97" s="10">
        <v>1.25</v>
      </c>
      <c r="AS97" s="10">
        <v>1</v>
      </c>
      <c r="AT97" s="10">
        <v>1.5</v>
      </c>
      <c r="AU97" s="10">
        <v>1</v>
      </c>
      <c r="AV97" s="10">
        <v>17.5</v>
      </c>
      <c r="AW97" s="10">
        <v>18</v>
      </c>
      <c r="AX97" s="10">
        <v>2.25</v>
      </c>
      <c r="AY97" s="10">
        <v>1</v>
      </c>
      <c r="AZ97" s="10">
        <v>5</v>
      </c>
      <c r="BA97" s="10">
        <v>0.97222222222222199</v>
      </c>
      <c r="BB97" s="10">
        <v>48.5</v>
      </c>
      <c r="BC97" s="10">
        <v>0</v>
      </c>
      <c r="BD97" s="10">
        <v>1</v>
      </c>
      <c r="BE97" s="10">
        <v>1</v>
      </c>
      <c r="BF97" s="10">
        <v>0.96039603960396003</v>
      </c>
      <c r="BG97" s="10">
        <v>0</v>
      </c>
      <c r="BH97" s="10">
        <v>1.9801980198019799E-2</v>
      </c>
      <c r="BI97" s="10">
        <v>1.9801980198019799E-2</v>
      </c>
      <c r="BJ97" s="10">
        <v>3</v>
      </c>
      <c r="BK97" s="10">
        <v>0</v>
      </c>
      <c r="BL97" s="10">
        <v>27</v>
      </c>
      <c r="BM97" s="10" t="s">
        <v>232</v>
      </c>
      <c r="BN97" s="10" t="str">
        <f>Table3[[#This Row],[Origin]]&amp;Table3[[#This Row],[Destination]]</f>
        <v>TaurangaDurban</v>
      </c>
      <c r="BO97" s="10" t="str">
        <f>Table3[[#This Row],[Origin Region]]&amp;"-"&amp;Table3[[#This Row],[Destination Region]]</f>
        <v>APA-AFR</v>
      </c>
    </row>
    <row r="98" spans="1:67">
      <c r="A98" s="10" t="str">
        <f>CONCATENATE(Table3[[#This Row],[Origin Area]],Table3[[#This Row],[Origin]],Table3[[#This Row],[Destination Area]],Table3[[#This Row],[Destination]])</f>
        <v>Greater China AreaDalianCentral Mediterranean AreaLa Spezia</v>
      </c>
      <c r="B98" s="10" t="s">
        <v>82</v>
      </c>
      <c r="C98" s="14" t="s">
        <v>83</v>
      </c>
      <c r="D98" s="14" t="s">
        <v>89</v>
      </c>
      <c r="E98" s="15" t="s">
        <v>210</v>
      </c>
      <c r="F98" s="18" t="s">
        <v>119</v>
      </c>
      <c r="G98" s="18" t="s">
        <v>146</v>
      </c>
      <c r="H98" s="18" t="s">
        <v>233</v>
      </c>
      <c r="I98" s="10">
        <v>284.5</v>
      </c>
      <c r="J98" s="10">
        <v>322</v>
      </c>
      <c r="K98" s="10">
        <v>9.1999999999999993</v>
      </c>
      <c r="L98" s="10">
        <v>1</v>
      </c>
      <c r="M98" s="10">
        <v>26</v>
      </c>
      <c r="N98" s="10">
        <v>0.88354037267080698</v>
      </c>
      <c r="O98" s="10">
        <v>0</v>
      </c>
      <c r="P98" s="10">
        <v>1</v>
      </c>
      <c r="Q98" s="10">
        <v>0.850513355139626</v>
      </c>
      <c r="R98" s="10">
        <v>80</v>
      </c>
      <c r="S98" s="10">
        <v>80</v>
      </c>
      <c r="T98" s="10">
        <v>6.6666666666666599</v>
      </c>
      <c r="U98" s="10">
        <v>3</v>
      </c>
      <c r="V98" s="10">
        <v>17</v>
      </c>
      <c r="W98" s="10">
        <v>1</v>
      </c>
      <c r="X98" s="10">
        <v>52</v>
      </c>
      <c r="Y98" s="10">
        <v>64</v>
      </c>
      <c r="Z98" s="10">
        <v>9.1428571428571406</v>
      </c>
      <c r="AA98" s="10">
        <v>1</v>
      </c>
      <c r="AB98" s="10">
        <v>26</v>
      </c>
      <c r="AC98" s="10">
        <v>0.8125</v>
      </c>
      <c r="AD98" s="10">
        <v>118.5</v>
      </c>
      <c r="AE98" s="10">
        <v>124.5</v>
      </c>
      <c r="AF98" s="10">
        <v>12.45</v>
      </c>
      <c r="AG98" s="10">
        <v>1</v>
      </c>
      <c r="AH98" s="10">
        <v>26</v>
      </c>
      <c r="AI98" s="10">
        <v>0.95180722891566205</v>
      </c>
      <c r="AJ98" s="10">
        <v>34</v>
      </c>
      <c r="AK98" s="10">
        <v>53.5</v>
      </c>
      <c r="AL98" s="10">
        <v>8.9166666666666607</v>
      </c>
      <c r="AM98" s="10">
        <v>1.5</v>
      </c>
      <c r="AN98" s="10">
        <v>17</v>
      </c>
      <c r="AO98" s="10">
        <v>0.63551401869158797</v>
      </c>
      <c r="AP98" s="10">
        <v>15</v>
      </c>
      <c r="AQ98" s="10">
        <v>16</v>
      </c>
      <c r="AR98" s="10">
        <v>8</v>
      </c>
      <c r="AS98" s="10">
        <v>4</v>
      </c>
      <c r="AT98" s="10">
        <v>12</v>
      </c>
      <c r="AU98" s="10">
        <v>0.9375</v>
      </c>
      <c r="AV98" s="10">
        <v>59</v>
      </c>
      <c r="AW98" s="10">
        <v>78.5</v>
      </c>
      <c r="AX98" s="10">
        <v>8.7222222222222197</v>
      </c>
      <c r="AY98" s="10">
        <v>1</v>
      </c>
      <c r="AZ98" s="10">
        <v>17</v>
      </c>
      <c r="BA98" s="10">
        <v>0.75159235668789803</v>
      </c>
      <c r="BB98" s="10">
        <v>284.5</v>
      </c>
      <c r="BC98" s="10">
        <v>0</v>
      </c>
      <c r="BD98" s="10">
        <v>2</v>
      </c>
      <c r="BE98" s="10">
        <v>35.5</v>
      </c>
      <c r="BF98" s="10">
        <v>0.88354037267080698</v>
      </c>
      <c r="BG98" s="10">
        <v>0</v>
      </c>
      <c r="BH98" s="10">
        <v>6.2111801242236003E-3</v>
      </c>
      <c r="BI98" s="10">
        <v>0.110248447204968</v>
      </c>
      <c r="BJ98" s="10">
        <v>10</v>
      </c>
      <c r="BK98" s="10">
        <v>4</v>
      </c>
      <c r="BL98" s="10">
        <v>35</v>
      </c>
      <c r="BM98" s="10" t="s">
        <v>234</v>
      </c>
      <c r="BN98" s="10" t="str">
        <f>Table3[[#This Row],[Origin]]&amp;Table3[[#This Row],[Destination]]</f>
        <v>DalianLa Spezia</v>
      </c>
      <c r="BO98" s="10" t="str">
        <f>Table3[[#This Row],[Origin Region]]&amp;"-"&amp;Table3[[#This Row],[Destination Region]]</f>
        <v>APA-EUR</v>
      </c>
    </row>
    <row r="99" spans="1:67">
      <c r="A99" s="10" t="str">
        <f>CONCATENATE(Table3[[#This Row],[Origin Area]],Table3[[#This Row],[Origin]],Table3[[#This Row],[Destination Area]],Table3[[#This Row],[Destination]])</f>
        <v>Greater China AreaDalianCentral Mediterranean AreaKoper</v>
      </c>
      <c r="B99" s="10" t="s">
        <v>82</v>
      </c>
      <c r="C99" s="14" t="s">
        <v>83</v>
      </c>
      <c r="D99" s="14" t="s">
        <v>89</v>
      </c>
      <c r="E99" s="15" t="s">
        <v>210</v>
      </c>
      <c r="F99" s="18" t="s">
        <v>119</v>
      </c>
      <c r="G99" s="18" t="s">
        <v>146</v>
      </c>
      <c r="H99" s="18" t="s">
        <v>235</v>
      </c>
      <c r="I99" s="10">
        <v>0.5</v>
      </c>
      <c r="J99" s="10">
        <v>0.5</v>
      </c>
      <c r="K99" s="10">
        <v>0.5</v>
      </c>
      <c r="L99" s="10">
        <v>0.5</v>
      </c>
      <c r="M99" s="10">
        <v>0.5</v>
      </c>
      <c r="N99" s="10">
        <v>1</v>
      </c>
      <c r="O99" s="10">
        <v>1</v>
      </c>
      <c r="P99" s="10">
        <v>1</v>
      </c>
      <c r="Q99" s="10">
        <v>1</v>
      </c>
      <c r="R99" s="10">
        <v>0</v>
      </c>
      <c r="S99" s="10">
        <v>0</v>
      </c>
      <c r="T99" s="10">
        <v>0</v>
      </c>
      <c r="U99" s="10">
        <v>0</v>
      </c>
      <c r="V99" s="10">
        <v>0</v>
      </c>
      <c r="W99" s="10">
        <v>0</v>
      </c>
      <c r="X99" s="10">
        <v>0</v>
      </c>
      <c r="Y99" s="10">
        <v>0</v>
      </c>
      <c r="Z99" s="10">
        <v>0</v>
      </c>
      <c r="AA99" s="10">
        <v>0</v>
      </c>
      <c r="AB99" s="10">
        <v>0</v>
      </c>
      <c r="AC99" s="10">
        <v>0</v>
      </c>
      <c r="AD99" s="10">
        <v>0</v>
      </c>
      <c r="AE99" s="10">
        <v>0</v>
      </c>
      <c r="AF99" s="10">
        <v>0</v>
      </c>
      <c r="AG99" s="10">
        <v>0</v>
      </c>
      <c r="AH99" s="10">
        <v>0</v>
      </c>
      <c r="AI99" s="10">
        <v>0</v>
      </c>
      <c r="AJ99" s="10">
        <v>0.5</v>
      </c>
      <c r="AK99" s="10">
        <v>0.5</v>
      </c>
      <c r="AL99" s="10">
        <v>0.5</v>
      </c>
      <c r="AM99" s="10">
        <v>0.5</v>
      </c>
      <c r="AN99" s="10">
        <v>0.5</v>
      </c>
      <c r="AO99" s="10">
        <v>1</v>
      </c>
      <c r="AP99" s="10">
        <v>0</v>
      </c>
      <c r="AQ99" s="10">
        <v>0</v>
      </c>
      <c r="AR99" s="10">
        <v>0</v>
      </c>
      <c r="AS99" s="10">
        <v>0</v>
      </c>
      <c r="AT99" s="10">
        <v>0</v>
      </c>
      <c r="AU99" s="10">
        <v>0</v>
      </c>
      <c r="AV99" s="10">
        <v>0.5</v>
      </c>
      <c r="AW99" s="10">
        <v>0.5</v>
      </c>
      <c r="AX99" s="10">
        <v>0.5</v>
      </c>
      <c r="AY99" s="10">
        <v>0.5</v>
      </c>
      <c r="AZ99" s="10">
        <v>0.5</v>
      </c>
      <c r="BA99" s="10">
        <v>1</v>
      </c>
      <c r="BB99" s="10">
        <v>0.5</v>
      </c>
      <c r="BC99" s="10">
        <v>0</v>
      </c>
      <c r="BD99" s="10">
        <v>0</v>
      </c>
      <c r="BE99" s="10">
        <v>0</v>
      </c>
      <c r="BF99" s="10">
        <v>1</v>
      </c>
      <c r="BG99" s="10">
        <v>0</v>
      </c>
      <c r="BH99" s="10">
        <v>0</v>
      </c>
      <c r="BI99" s="10">
        <v>0</v>
      </c>
      <c r="BJ99" s="10">
        <v>0</v>
      </c>
      <c r="BK99" s="10">
        <v>0</v>
      </c>
      <c r="BL99" s="10">
        <v>1</v>
      </c>
      <c r="BM99" s="10">
        <v>0</v>
      </c>
      <c r="BN99" s="10" t="str">
        <f>Table3[[#This Row],[Origin]]&amp;Table3[[#This Row],[Destination]]</f>
        <v>DalianKoper</v>
      </c>
      <c r="BO99" s="10" t="str">
        <f>Table3[[#This Row],[Origin Region]]&amp;"-"&amp;Table3[[#This Row],[Destination Region]]</f>
        <v>APA-EUR</v>
      </c>
    </row>
    <row r="100" spans="1:67">
      <c r="A100" s="10" t="str">
        <f>CONCATENATE(Table3[[#This Row],[Origin Area]],Table3[[#This Row],[Origin]],Table3[[#This Row],[Destination Area]],Table3[[#This Row],[Destination]])</f>
        <v>Greater China AreaDalianEastern Mediterranean AreaPivdennyi</v>
      </c>
      <c r="B100" s="10" t="s">
        <v>82</v>
      </c>
      <c r="C100" s="14" t="s">
        <v>83</v>
      </c>
      <c r="D100" s="14" t="s">
        <v>89</v>
      </c>
      <c r="E100" s="15" t="s">
        <v>210</v>
      </c>
      <c r="F100" s="18" t="s">
        <v>119</v>
      </c>
      <c r="G100" s="18" t="s">
        <v>134</v>
      </c>
      <c r="H100" s="18" t="s">
        <v>236</v>
      </c>
      <c r="I100" s="10">
        <v>508</v>
      </c>
      <c r="J100" s="10">
        <v>541</v>
      </c>
      <c r="K100" s="10">
        <v>12.5813953488372</v>
      </c>
      <c r="L100" s="10">
        <v>2</v>
      </c>
      <c r="M100" s="10">
        <v>35</v>
      </c>
      <c r="N100" s="10">
        <v>0.93900184842883505</v>
      </c>
      <c r="O100" s="10">
        <v>0.57142857142857095</v>
      </c>
      <c r="P100" s="10">
        <v>1</v>
      </c>
      <c r="Q100" s="10">
        <v>0.97119236350391103</v>
      </c>
      <c r="R100" s="10">
        <v>83</v>
      </c>
      <c r="S100" s="10">
        <v>84</v>
      </c>
      <c r="T100" s="10">
        <v>6.4615384615384599</v>
      </c>
      <c r="U100" s="10">
        <v>2</v>
      </c>
      <c r="V100" s="10">
        <v>21</v>
      </c>
      <c r="W100" s="10">
        <v>0.98809523809523803</v>
      </c>
      <c r="X100" s="10">
        <v>110</v>
      </c>
      <c r="Y100" s="10">
        <v>115</v>
      </c>
      <c r="Z100" s="10">
        <v>9.5833333333333304</v>
      </c>
      <c r="AA100" s="10">
        <v>2</v>
      </c>
      <c r="AB100" s="10">
        <v>16</v>
      </c>
      <c r="AC100" s="10">
        <v>0.95652173913043403</v>
      </c>
      <c r="AD100" s="10">
        <v>168</v>
      </c>
      <c r="AE100" s="10">
        <v>179</v>
      </c>
      <c r="AF100" s="10">
        <v>17.899999999999999</v>
      </c>
      <c r="AG100" s="10">
        <v>6</v>
      </c>
      <c r="AH100" s="10">
        <v>33</v>
      </c>
      <c r="AI100" s="10">
        <v>0.93854748603351901</v>
      </c>
      <c r="AJ100" s="10">
        <v>147</v>
      </c>
      <c r="AK100" s="10">
        <v>163</v>
      </c>
      <c r="AL100" s="10">
        <v>20.375</v>
      </c>
      <c r="AM100" s="10">
        <v>7.5</v>
      </c>
      <c r="AN100" s="10">
        <v>35</v>
      </c>
      <c r="AO100" s="10">
        <v>0.90184049079754602</v>
      </c>
      <c r="AP100" s="10">
        <v>69</v>
      </c>
      <c r="AQ100" s="10">
        <v>70</v>
      </c>
      <c r="AR100" s="10">
        <v>17.5</v>
      </c>
      <c r="AS100" s="10">
        <v>7.5</v>
      </c>
      <c r="AT100" s="10">
        <v>26</v>
      </c>
      <c r="AU100" s="10">
        <v>0.98571428571428499</v>
      </c>
      <c r="AV100" s="10">
        <v>209.5</v>
      </c>
      <c r="AW100" s="10">
        <v>225.5</v>
      </c>
      <c r="AX100" s="10">
        <v>20.5</v>
      </c>
      <c r="AY100" s="10">
        <v>7.5</v>
      </c>
      <c r="AZ100" s="10">
        <v>35</v>
      </c>
      <c r="BA100" s="10">
        <v>0.92904656319290402</v>
      </c>
      <c r="BB100" s="10">
        <v>499</v>
      </c>
      <c r="BC100" s="10">
        <v>9</v>
      </c>
      <c r="BD100" s="10">
        <v>12</v>
      </c>
      <c r="BE100" s="10">
        <v>21</v>
      </c>
      <c r="BF100" s="10">
        <v>0.922365988909426</v>
      </c>
      <c r="BG100" s="10">
        <v>1.6635859519408502E-2</v>
      </c>
      <c r="BH100" s="10">
        <v>2.2181146025878E-2</v>
      </c>
      <c r="BI100" s="10">
        <v>3.8817005545286498E-2</v>
      </c>
      <c r="BJ100" s="10">
        <v>5</v>
      </c>
      <c r="BK100" s="10">
        <v>4</v>
      </c>
      <c r="BL100" s="10">
        <v>43</v>
      </c>
      <c r="BM100" s="10" t="s">
        <v>237</v>
      </c>
      <c r="BN100" s="10" t="str">
        <f>Table3[[#This Row],[Origin]]&amp;Table3[[#This Row],[Destination]]</f>
        <v>DalianPivdennyi</v>
      </c>
      <c r="BO100" s="10" t="str">
        <f>Table3[[#This Row],[Origin Region]]&amp;"-"&amp;Table3[[#This Row],[Destination Region]]</f>
        <v>APA-EUR</v>
      </c>
    </row>
    <row r="101" spans="1:67">
      <c r="A101" s="10" t="str">
        <f>CONCATENATE(Table3[[#This Row],[Origin Area]],Table3[[#This Row],[Origin]],Table3[[#This Row],[Destination Area]],Table3[[#This Row],[Destination]])</f>
        <v>Greater China AreaFuzhouScandinavia AreaAarhus</v>
      </c>
      <c r="B101" s="10" t="s">
        <v>82</v>
      </c>
      <c r="C101" s="14" t="s">
        <v>83</v>
      </c>
      <c r="D101" s="14" t="s">
        <v>89</v>
      </c>
      <c r="E101" s="15" t="s">
        <v>238</v>
      </c>
      <c r="F101" s="18" t="s">
        <v>119</v>
      </c>
      <c r="G101" s="18" t="s">
        <v>160</v>
      </c>
      <c r="H101" s="18" t="s">
        <v>161</v>
      </c>
      <c r="I101" s="10">
        <v>530</v>
      </c>
      <c r="J101" s="10">
        <v>579.5</v>
      </c>
      <c r="K101" s="10">
        <v>13.797619047618999</v>
      </c>
      <c r="L101" s="10">
        <v>1</v>
      </c>
      <c r="M101" s="10">
        <v>48.5</v>
      </c>
      <c r="N101" s="10">
        <v>0.91458153580672996</v>
      </c>
      <c r="O101" s="10">
        <v>0.527272727272727</v>
      </c>
      <c r="P101" s="10">
        <v>1</v>
      </c>
      <c r="Q101" s="10">
        <v>0.95885750146380899</v>
      </c>
      <c r="R101" s="10">
        <v>112</v>
      </c>
      <c r="S101" s="10">
        <v>114</v>
      </c>
      <c r="T101" s="10">
        <v>8.7692307692307701</v>
      </c>
      <c r="U101" s="10">
        <v>3</v>
      </c>
      <c r="V101" s="10">
        <v>19</v>
      </c>
      <c r="W101" s="10">
        <v>0.98245614035087703</v>
      </c>
      <c r="X101" s="10">
        <v>118.5</v>
      </c>
      <c r="Y101" s="10">
        <v>135</v>
      </c>
      <c r="Z101" s="10">
        <v>11.25</v>
      </c>
      <c r="AA101" s="10">
        <v>5.5</v>
      </c>
      <c r="AB101" s="10">
        <v>27.5</v>
      </c>
      <c r="AC101" s="10">
        <v>0.87777777777777699</v>
      </c>
      <c r="AD101" s="10">
        <v>202.5</v>
      </c>
      <c r="AE101" s="10">
        <v>222.5</v>
      </c>
      <c r="AF101" s="10">
        <v>22.25</v>
      </c>
      <c r="AG101" s="10">
        <v>7.5</v>
      </c>
      <c r="AH101" s="10">
        <v>48</v>
      </c>
      <c r="AI101" s="10">
        <v>0.91011235955056102</v>
      </c>
      <c r="AJ101" s="10">
        <v>97</v>
      </c>
      <c r="AK101" s="10">
        <v>108</v>
      </c>
      <c r="AL101" s="10">
        <v>15.4285714285714</v>
      </c>
      <c r="AM101" s="10">
        <v>1</v>
      </c>
      <c r="AN101" s="10">
        <v>48.5</v>
      </c>
      <c r="AO101" s="10">
        <v>0.89814814814814803</v>
      </c>
      <c r="AP101" s="10">
        <v>10.5</v>
      </c>
      <c r="AQ101" s="10">
        <v>10.5</v>
      </c>
      <c r="AR101" s="10">
        <v>3.5</v>
      </c>
      <c r="AS101" s="10">
        <v>1</v>
      </c>
      <c r="AT101" s="10">
        <v>5.5</v>
      </c>
      <c r="AU101" s="10">
        <v>1</v>
      </c>
      <c r="AV101" s="10">
        <v>167</v>
      </c>
      <c r="AW101" s="10">
        <v>178</v>
      </c>
      <c r="AX101" s="10">
        <v>17.8</v>
      </c>
      <c r="AY101" s="10">
        <v>1</v>
      </c>
      <c r="AZ101" s="10">
        <v>48.5</v>
      </c>
      <c r="BA101" s="10">
        <v>0.93820224719101097</v>
      </c>
      <c r="BB101" s="10">
        <v>527</v>
      </c>
      <c r="BC101" s="10">
        <v>3</v>
      </c>
      <c r="BD101" s="10">
        <v>19</v>
      </c>
      <c r="BE101" s="10">
        <v>30.5</v>
      </c>
      <c r="BF101" s="10">
        <v>0.90940465918895497</v>
      </c>
      <c r="BG101" s="10">
        <v>5.17687661777394E-3</v>
      </c>
      <c r="BH101" s="10">
        <v>3.2786885245901599E-2</v>
      </c>
      <c r="BI101" s="10">
        <v>5.2631578947368397E-2</v>
      </c>
      <c r="BJ101" s="10">
        <v>8</v>
      </c>
      <c r="BK101" s="10">
        <v>4</v>
      </c>
      <c r="BL101" s="10">
        <v>42</v>
      </c>
      <c r="BM101" s="10" t="s">
        <v>239</v>
      </c>
      <c r="BN101" s="10" t="str">
        <f>Table3[[#This Row],[Origin]]&amp;Table3[[#This Row],[Destination]]</f>
        <v>FuzhouAarhus</v>
      </c>
      <c r="BO101" s="10" t="str">
        <f>Table3[[#This Row],[Origin Region]]&amp;"-"&amp;Table3[[#This Row],[Destination Region]]</f>
        <v>APA-EUR</v>
      </c>
    </row>
    <row r="102" spans="1:67">
      <c r="A102" s="10" t="str">
        <f>CONCATENATE(Table3[[#This Row],[Origin Area]],Table3[[#This Row],[Origin]],Table3[[#This Row],[Destination Area]],Table3[[#This Row],[Destination]])</f>
        <v>Greater China AreaFuzhouScandinavia AreaGothenburg</v>
      </c>
      <c r="B102" s="10" t="s">
        <v>82</v>
      </c>
      <c r="C102" s="14" t="s">
        <v>83</v>
      </c>
      <c r="D102" s="14" t="s">
        <v>89</v>
      </c>
      <c r="E102" s="15" t="s">
        <v>238</v>
      </c>
      <c r="F102" s="18" t="s">
        <v>119</v>
      </c>
      <c r="G102" s="18" t="s">
        <v>160</v>
      </c>
      <c r="H102" s="18" t="s">
        <v>190</v>
      </c>
      <c r="I102" s="10">
        <v>125</v>
      </c>
      <c r="J102" s="10">
        <v>125</v>
      </c>
      <c r="K102" s="10">
        <v>3.2894736842105199</v>
      </c>
      <c r="L102" s="10">
        <v>1</v>
      </c>
      <c r="M102" s="10">
        <v>9</v>
      </c>
      <c r="N102" s="10">
        <v>1</v>
      </c>
      <c r="O102" s="10">
        <v>1</v>
      </c>
      <c r="P102" s="10">
        <v>1</v>
      </c>
      <c r="Q102" s="10">
        <v>1</v>
      </c>
      <c r="R102" s="10">
        <v>43</v>
      </c>
      <c r="S102" s="10">
        <v>43</v>
      </c>
      <c r="T102" s="10">
        <v>4.3</v>
      </c>
      <c r="U102" s="10">
        <v>2</v>
      </c>
      <c r="V102" s="10">
        <v>9</v>
      </c>
      <c r="W102" s="10">
        <v>1</v>
      </c>
      <c r="X102" s="10">
        <v>47</v>
      </c>
      <c r="Y102" s="10">
        <v>47</v>
      </c>
      <c r="Z102" s="10">
        <v>4.7</v>
      </c>
      <c r="AA102" s="10">
        <v>2</v>
      </c>
      <c r="AB102" s="10">
        <v>9</v>
      </c>
      <c r="AC102" s="10">
        <v>1</v>
      </c>
      <c r="AD102" s="10">
        <v>21</v>
      </c>
      <c r="AE102" s="10">
        <v>21</v>
      </c>
      <c r="AF102" s="10">
        <v>1.9090909090909001</v>
      </c>
      <c r="AG102" s="10">
        <v>1</v>
      </c>
      <c r="AH102" s="10">
        <v>5</v>
      </c>
      <c r="AI102" s="10">
        <v>1</v>
      </c>
      <c r="AJ102" s="10">
        <v>14</v>
      </c>
      <c r="AK102" s="10">
        <v>14</v>
      </c>
      <c r="AL102" s="10">
        <v>2</v>
      </c>
      <c r="AM102" s="10">
        <v>1</v>
      </c>
      <c r="AN102" s="10">
        <v>5</v>
      </c>
      <c r="AO102" s="10">
        <v>1</v>
      </c>
      <c r="AP102" s="10">
        <v>9</v>
      </c>
      <c r="AQ102" s="10">
        <v>9</v>
      </c>
      <c r="AR102" s="10">
        <v>2.25</v>
      </c>
      <c r="AS102" s="10">
        <v>1</v>
      </c>
      <c r="AT102" s="10">
        <v>5</v>
      </c>
      <c r="AU102" s="10">
        <v>1</v>
      </c>
      <c r="AV102" s="10">
        <v>18</v>
      </c>
      <c r="AW102" s="10">
        <v>18</v>
      </c>
      <c r="AX102" s="10">
        <v>1.63636363636363</v>
      </c>
      <c r="AY102" s="10">
        <v>1</v>
      </c>
      <c r="AZ102" s="10">
        <v>5</v>
      </c>
      <c r="BA102" s="10">
        <v>1</v>
      </c>
      <c r="BB102" s="10">
        <v>119</v>
      </c>
      <c r="BC102" s="10">
        <v>6</v>
      </c>
      <c r="BD102" s="10">
        <v>0</v>
      </c>
      <c r="BE102" s="10">
        <v>0</v>
      </c>
      <c r="BF102" s="10">
        <v>0.95199999999999996</v>
      </c>
      <c r="BG102" s="10">
        <v>4.8000000000000001E-2</v>
      </c>
      <c r="BH102" s="10">
        <v>0</v>
      </c>
      <c r="BI102" s="10">
        <v>0</v>
      </c>
      <c r="BJ102" s="10">
        <v>0</v>
      </c>
      <c r="BK102" s="10">
        <v>0</v>
      </c>
      <c r="BL102" s="10">
        <v>38</v>
      </c>
      <c r="BM102" s="10">
        <v>0</v>
      </c>
      <c r="BN102" s="10" t="str">
        <f>Table3[[#This Row],[Origin]]&amp;Table3[[#This Row],[Destination]]</f>
        <v>FuzhouGothenburg</v>
      </c>
      <c r="BO102" s="10" t="str">
        <f>Table3[[#This Row],[Origin Region]]&amp;"-"&amp;Table3[[#This Row],[Destination Region]]</f>
        <v>APA-EUR</v>
      </c>
    </row>
    <row r="103" spans="1:67">
      <c r="A103" s="10" t="str">
        <f>CONCATENATE(Table3[[#This Row],[Origin Area]],Table3[[#This Row],[Origin]],Table3[[#This Row],[Destination Area]],Table3[[#This Row],[Destination]])</f>
        <v>Greater China AreaFuzhouSouth West Europe AreaFos sur Mer</v>
      </c>
      <c r="B103" s="10" t="s">
        <v>82</v>
      </c>
      <c r="C103" s="14" t="s">
        <v>83</v>
      </c>
      <c r="D103" s="14" t="s">
        <v>89</v>
      </c>
      <c r="E103" s="15" t="s">
        <v>238</v>
      </c>
      <c r="F103" s="18" t="s">
        <v>119</v>
      </c>
      <c r="G103" s="18" t="s">
        <v>120</v>
      </c>
      <c r="H103" s="18" t="s">
        <v>240</v>
      </c>
      <c r="I103" s="10">
        <v>162</v>
      </c>
      <c r="J103" s="10">
        <v>166</v>
      </c>
      <c r="K103" s="10">
        <v>3.6888888888888798</v>
      </c>
      <c r="L103" s="10">
        <v>2</v>
      </c>
      <c r="M103" s="10">
        <v>6</v>
      </c>
      <c r="N103" s="10">
        <v>0.97590361445783103</v>
      </c>
      <c r="O103" s="10">
        <v>0.5</v>
      </c>
      <c r="P103" s="10">
        <v>1</v>
      </c>
      <c r="Q103" s="10">
        <v>0.97777777777777697</v>
      </c>
      <c r="R103" s="10">
        <v>67</v>
      </c>
      <c r="S103" s="10">
        <v>67</v>
      </c>
      <c r="T103" s="10">
        <v>5.1538461538461497</v>
      </c>
      <c r="U103" s="10">
        <v>3</v>
      </c>
      <c r="V103" s="10">
        <v>6</v>
      </c>
      <c r="W103" s="10">
        <v>1</v>
      </c>
      <c r="X103" s="10">
        <v>37</v>
      </c>
      <c r="Y103" s="10">
        <v>39</v>
      </c>
      <c r="Z103" s="10">
        <v>3.25</v>
      </c>
      <c r="AA103" s="10">
        <v>2</v>
      </c>
      <c r="AB103" s="10">
        <v>6</v>
      </c>
      <c r="AC103" s="10">
        <v>0.94871794871794801</v>
      </c>
      <c r="AD103" s="10">
        <v>32</v>
      </c>
      <c r="AE103" s="10">
        <v>32</v>
      </c>
      <c r="AF103" s="10">
        <v>2.4615384615384599</v>
      </c>
      <c r="AG103" s="10">
        <v>2</v>
      </c>
      <c r="AH103" s="10">
        <v>5</v>
      </c>
      <c r="AI103" s="10">
        <v>1</v>
      </c>
      <c r="AJ103" s="10">
        <v>26</v>
      </c>
      <c r="AK103" s="10">
        <v>28</v>
      </c>
      <c r="AL103" s="10">
        <v>4</v>
      </c>
      <c r="AM103" s="10">
        <v>2</v>
      </c>
      <c r="AN103" s="10">
        <v>5</v>
      </c>
      <c r="AO103" s="10">
        <v>0.92857142857142805</v>
      </c>
      <c r="AP103" s="10">
        <v>18</v>
      </c>
      <c r="AQ103" s="10">
        <v>18</v>
      </c>
      <c r="AR103" s="10">
        <v>4.5</v>
      </c>
      <c r="AS103" s="10">
        <v>3</v>
      </c>
      <c r="AT103" s="10">
        <v>5</v>
      </c>
      <c r="AU103" s="10">
        <v>1</v>
      </c>
      <c r="AV103" s="10">
        <v>42</v>
      </c>
      <c r="AW103" s="10">
        <v>44</v>
      </c>
      <c r="AX103" s="10">
        <v>3.6666666666666599</v>
      </c>
      <c r="AY103" s="10">
        <v>2</v>
      </c>
      <c r="AZ103" s="10">
        <v>5</v>
      </c>
      <c r="BA103" s="10">
        <v>0.95454545454545403</v>
      </c>
      <c r="BB103" s="10">
        <v>160</v>
      </c>
      <c r="BC103" s="10">
        <v>2</v>
      </c>
      <c r="BD103" s="10">
        <v>0</v>
      </c>
      <c r="BE103" s="10">
        <v>4</v>
      </c>
      <c r="BF103" s="10">
        <v>0.96385542168674698</v>
      </c>
      <c r="BG103" s="10">
        <v>1.20481927710843E-2</v>
      </c>
      <c r="BH103" s="10">
        <v>0</v>
      </c>
      <c r="BI103" s="10">
        <v>2.40963855421686E-2</v>
      </c>
      <c r="BJ103" s="10">
        <v>2</v>
      </c>
      <c r="BK103" s="10">
        <v>1</v>
      </c>
      <c r="BL103" s="10">
        <v>45</v>
      </c>
      <c r="BM103" s="10" t="s">
        <v>241</v>
      </c>
      <c r="BN103" s="10" t="str">
        <f>Table3[[#This Row],[Origin]]&amp;Table3[[#This Row],[Destination]]</f>
        <v>FuzhouFos sur Mer</v>
      </c>
      <c r="BO103" s="10" t="str">
        <f>Table3[[#This Row],[Origin Region]]&amp;"-"&amp;Table3[[#This Row],[Destination Region]]</f>
        <v>APA-EUR</v>
      </c>
    </row>
    <row r="104" spans="1:67">
      <c r="A104" s="10" t="str">
        <f>CONCATENATE(Table3[[#This Row],[Origin Area]],Table3[[#This Row],[Origin]],Table3[[#This Row],[Destination Area]],Table3[[#This Row],[Destination]])</f>
        <v>Greater China AreaKaohsiungCentral Mediterranean AreaKoper</v>
      </c>
      <c r="B104" s="10" t="s">
        <v>82</v>
      </c>
      <c r="C104" s="14" t="s">
        <v>83</v>
      </c>
      <c r="D104" s="14" t="s">
        <v>89</v>
      </c>
      <c r="E104" s="15" t="s">
        <v>242</v>
      </c>
      <c r="F104" s="18" t="s">
        <v>119</v>
      </c>
      <c r="G104" s="18" t="s">
        <v>146</v>
      </c>
      <c r="H104" s="18" t="s">
        <v>235</v>
      </c>
      <c r="I104" s="10">
        <v>1563</v>
      </c>
      <c r="J104" s="10">
        <v>1563</v>
      </c>
      <c r="K104" s="10">
        <v>33.255319148936103</v>
      </c>
      <c r="L104" s="10">
        <v>9</v>
      </c>
      <c r="M104" s="10">
        <v>45</v>
      </c>
      <c r="N104" s="10">
        <v>1</v>
      </c>
      <c r="O104" s="10">
        <v>1</v>
      </c>
      <c r="P104" s="10">
        <v>1</v>
      </c>
      <c r="Q104" s="10">
        <v>1</v>
      </c>
      <c r="R104" s="10">
        <v>449</v>
      </c>
      <c r="S104" s="10">
        <v>449</v>
      </c>
      <c r="T104" s="10">
        <v>34.538461538461497</v>
      </c>
      <c r="U104" s="10">
        <v>9</v>
      </c>
      <c r="V104" s="10">
        <v>44</v>
      </c>
      <c r="W104" s="10">
        <v>1</v>
      </c>
      <c r="X104" s="10">
        <v>380</v>
      </c>
      <c r="Y104" s="10">
        <v>380</v>
      </c>
      <c r="Z104" s="10">
        <v>29.230769230769202</v>
      </c>
      <c r="AA104" s="10">
        <v>26</v>
      </c>
      <c r="AB104" s="10">
        <v>34</v>
      </c>
      <c r="AC104" s="10">
        <v>1</v>
      </c>
      <c r="AD104" s="10">
        <v>408</v>
      </c>
      <c r="AE104" s="10">
        <v>408</v>
      </c>
      <c r="AF104" s="10">
        <v>31.384615384615302</v>
      </c>
      <c r="AG104" s="10">
        <v>20</v>
      </c>
      <c r="AH104" s="10">
        <v>44</v>
      </c>
      <c r="AI104" s="10">
        <v>1</v>
      </c>
      <c r="AJ104" s="10">
        <v>326</v>
      </c>
      <c r="AK104" s="10">
        <v>326</v>
      </c>
      <c r="AL104" s="10">
        <v>40.75</v>
      </c>
      <c r="AM104" s="10">
        <v>37</v>
      </c>
      <c r="AN104" s="10">
        <v>45</v>
      </c>
      <c r="AO104" s="10">
        <v>1</v>
      </c>
      <c r="AP104" s="10">
        <v>164</v>
      </c>
      <c r="AQ104" s="10">
        <v>164</v>
      </c>
      <c r="AR104" s="10">
        <v>41</v>
      </c>
      <c r="AS104" s="10">
        <v>37</v>
      </c>
      <c r="AT104" s="10">
        <v>44</v>
      </c>
      <c r="AU104" s="10">
        <v>1</v>
      </c>
      <c r="AV104" s="10">
        <v>524</v>
      </c>
      <c r="AW104" s="10">
        <v>524</v>
      </c>
      <c r="AX104" s="10">
        <v>40.307692307692299</v>
      </c>
      <c r="AY104" s="10">
        <v>31</v>
      </c>
      <c r="AZ104" s="10">
        <v>45</v>
      </c>
      <c r="BA104" s="10">
        <v>1</v>
      </c>
      <c r="BB104" s="10">
        <v>1490</v>
      </c>
      <c r="BC104" s="10">
        <v>73</v>
      </c>
      <c r="BD104" s="10">
        <v>0</v>
      </c>
      <c r="BE104" s="10">
        <v>0</v>
      </c>
      <c r="BF104" s="10">
        <v>0.95329494561740202</v>
      </c>
      <c r="BG104" s="10">
        <v>4.6705054382597498E-2</v>
      </c>
      <c r="BH104" s="10">
        <v>0</v>
      </c>
      <c r="BI104" s="10">
        <v>0</v>
      </c>
      <c r="BJ104" s="10">
        <v>0</v>
      </c>
      <c r="BK104" s="10">
        <v>0</v>
      </c>
      <c r="BL104" s="10">
        <v>47</v>
      </c>
      <c r="BM104" s="10">
        <v>0</v>
      </c>
      <c r="BN104" s="10" t="str">
        <f>Table3[[#This Row],[Origin]]&amp;Table3[[#This Row],[Destination]]</f>
        <v>KaohsiungKoper</v>
      </c>
      <c r="BO104" s="10" t="str">
        <f>Table3[[#This Row],[Origin Region]]&amp;"-"&amp;Table3[[#This Row],[Destination Region]]</f>
        <v>APA-EUR</v>
      </c>
    </row>
    <row r="105" spans="1:67">
      <c r="A105" s="10" t="str">
        <f>CONCATENATE(Table3[[#This Row],[Origin Area]],Table3[[#This Row],[Origin]],Table3[[#This Row],[Destination Area]],Table3[[#This Row],[Destination]])</f>
        <v>Greater China AreaNansha New PortScandinavia AreaAarhus</v>
      </c>
      <c r="B105" s="10" t="s">
        <v>82</v>
      </c>
      <c r="C105" s="14" t="s">
        <v>83</v>
      </c>
      <c r="D105" s="14" t="s">
        <v>89</v>
      </c>
      <c r="E105" s="15" t="s">
        <v>243</v>
      </c>
      <c r="F105" s="18" t="s">
        <v>119</v>
      </c>
      <c r="G105" s="18" t="s">
        <v>160</v>
      </c>
      <c r="H105" s="18" t="s">
        <v>161</v>
      </c>
      <c r="I105" s="10">
        <v>2225</v>
      </c>
      <c r="J105" s="10">
        <v>2225</v>
      </c>
      <c r="K105" s="10">
        <v>49.4444444444444</v>
      </c>
      <c r="L105" s="10">
        <v>7</v>
      </c>
      <c r="M105" s="10">
        <v>106</v>
      </c>
      <c r="N105" s="10">
        <v>1</v>
      </c>
      <c r="O105" s="10">
        <v>1</v>
      </c>
      <c r="P105" s="10">
        <v>1</v>
      </c>
      <c r="Q105" s="10">
        <v>1</v>
      </c>
      <c r="R105" s="10">
        <v>424</v>
      </c>
      <c r="S105" s="10">
        <v>424</v>
      </c>
      <c r="T105" s="10">
        <v>35.3333333333333</v>
      </c>
      <c r="U105" s="10">
        <v>7</v>
      </c>
      <c r="V105" s="10">
        <v>61</v>
      </c>
      <c r="W105" s="10">
        <v>1</v>
      </c>
      <c r="X105" s="10">
        <v>775</v>
      </c>
      <c r="Y105" s="10">
        <v>775</v>
      </c>
      <c r="Z105" s="10">
        <v>59.615384615384599</v>
      </c>
      <c r="AA105" s="10">
        <v>49</v>
      </c>
      <c r="AB105" s="10">
        <v>69</v>
      </c>
      <c r="AC105" s="10">
        <v>1</v>
      </c>
      <c r="AD105" s="10">
        <v>583</v>
      </c>
      <c r="AE105" s="10">
        <v>583</v>
      </c>
      <c r="AF105" s="10">
        <v>44.846153846153797</v>
      </c>
      <c r="AG105" s="10">
        <v>35</v>
      </c>
      <c r="AH105" s="10">
        <v>60</v>
      </c>
      <c r="AI105" s="10">
        <v>1</v>
      </c>
      <c r="AJ105" s="10">
        <v>443</v>
      </c>
      <c r="AK105" s="10">
        <v>443</v>
      </c>
      <c r="AL105" s="10">
        <v>63.285714285714199</v>
      </c>
      <c r="AM105" s="10">
        <v>46</v>
      </c>
      <c r="AN105" s="10">
        <v>106</v>
      </c>
      <c r="AO105" s="10">
        <v>1</v>
      </c>
      <c r="AP105" s="10">
        <v>229</v>
      </c>
      <c r="AQ105" s="10">
        <v>229</v>
      </c>
      <c r="AR105" s="10">
        <v>76.3333333333333</v>
      </c>
      <c r="AS105" s="10">
        <v>56</v>
      </c>
      <c r="AT105" s="10">
        <v>106</v>
      </c>
      <c r="AU105" s="10">
        <v>1</v>
      </c>
      <c r="AV105" s="10">
        <v>687</v>
      </c>
      <c r="AW105" s="10">
        <v>687</v>
      </c>
      <c r="AX105" s="10">
        <v>57.25</v>
      </c>
      <c r="AY105" s="10">
        <v>43</v>
      </c>
      <c r="AZ105" s="10">
        <v>106</v>
      </c>
      <c r="BA105" s="10">
        <v>1</v>
      </c>
      <c r="BB105" s="10">
        <v>2123</v>
      </c>
      <c r="BC105" s="10">
        <v>102</v>
      </c>
      <c r="BD105" s="10">
        <v>0</v>
      </c>
      <c r="BE105" s="10">
        <v>0</v>
      </c>
      <c r="BF105" s="10">
        <v>0.95415730337078597</v>
      </c>
      <c r="BG105" s="10">
        <v>4.5842696629213399E-2</v>
      </c>
      <c r="BH105" s="10">
        <v>0</v>
      </c>
      <c r="BI105" s="10">
        <v>0</v>
      </c>
      <c r="BJ105" s="10">
        <v>0</v>
      </c>
      <c r="BK105" s="10">
        <v>0</v>
      </c>
      <c r="BL105" s="10">
        <v>45</v>
      </c>
      <c r="BM105" s="10">
        <v>0</v>
      </c>
      <c r="BN105" s="10" t="str">
        <f>Table3[[#This Row],[Origin]]&amp;Table3[[#This Row],[Destination]]</f>
        <v>Nansha New PortAarhus</v>
      </c>
      <c r="BO105" s="10" t="str">
        <f>Table3[[#This Row],[Origin Region]]&amp;"-"&amp;Table3[[#This Row],[Destination Region]]</f>
        <v>APA-EUR</v>
      </c>
    </row>
    <row r="106" spans="1:67">
      <c r="A106" s="10" t="str">
        <f>CONCATENATE(Table3[[#This Row],[Origin Area]],Table3[[#This Row],[Origin]],Table3[[#This Row],[Destination Area]],Table3[[#This Row],[Destination]])</f>
        <v>Greater China AreaNingboScandinavia AreaKristiansand</v>
      </c>
      <c r="B106" s="10" t="s">
        <v>82</v>
      </c>
      <c r="C106" s="14" t="s">
        <v>83</v>
      </c>
      <c r="D106" s="14" t="s">
        <v>89</v>
      </c>
      <c r="E106" s="15" t="s">
        <v>109</v>
      </c>
      <c r="F106" s="18" t="s">
        <v>119</v>
      </c>
      <c r="G106" s="18" t="s">
        <v>160</v>
      </c>
      <c r="H106" s="18" t="s">
        <v>244</v>
      </c>
      <c r="I106" s="10">
        <v>11</v>
      </c>
      <c r="J106" s="10">
        <v>11</v>
      </c>
      <c r="K106" s="10">
        <v>1.375</v>
      </c>
      <c r="L106" s="10">
        <v>1</v>
      </c>
      <c r="M106" s="10">
        <v>3</v>
      </c>
      <c r="N106" s="10">
        <v>1</v>
      </c>
      <c r="O106" s="10">
        <v>1</v>
      </c>
      <c r="P106" s="10">
        <v>1</v>
      </c>
      <c r="Q106" s="10">
        <v>1</v>
      </c>
      <c r="R106" s="10">
        <v>2</v>
      </c>
      <c r="S106" s="10">
        <v>2</v>
      </c>
      <c r="T106" s="10">
        <v>1</v>
      </c>
      <c r="U106" s="10">
        <v>1</v>
      </c>
      <c r="V106" s="10">
        <v>1</v>
      </c>
      <c r="W106" s="10">
        <v>1</v>
      </c>
      <c r="X106" s="10">
        <v>2</v>
      </c>
      <c r="Y106" s="10">
        <v>2</v>
      </c>
      <c r="Z106" s="10">
        <v>1</v>
      </c>
      <c r="AA106" s="10">
        <v>1</v>
      </c>
      <c r="AB106" s="10">
        <v>1</v>
      </c>
      <c r="AC106" s="10">
        <v>1</v>
      </c>
      <c r="AD106" s="10">
        <v>0</v>
      </c>
      <c r="AE106" s="10">
        <v>0</v>
      </c>
      <c r="AF106" s="10">
        <v>0</v>
      </c>
      <c r="AG106" s="10">
        <v>0</v>
      </c>
      <c r="AH106" s="10">
        <v>0</v>
      </c>
      <c r="AI106" s="10">
        <v>0</v>
      </c>
      <c r="AJ106" s="10">
        <v>7</v>
      </c>
      <c r="AK106" s="10">
        <v>7</v>
      </c>
      <c r="AL106" s="10">
        <v>1.75</v>
      </c>
      <c r="AM106" s="10">
        <v>1</v>
      </c>
      <c r="AN106" s="10">
        <v>3</v>
      </c>
      <c r="AO106" s="10">
        <v>1</v>
      </c>
      <c r="AP106" s="10">
        <v>6</v>
      </c>
      <c r="AQ106" s="10">
        <v>6</v>
      </c>
      <c r="AR106" s="10">
        <v>2</v>
      </c>
      <c r="AS106" s="10">
        <v>1</v>
      </c>
      <c r="AT106" s="10">
        <v>3</v>
      </c>
      <c r="AU106" s="10">
        <v>1</v>
      </c>
      <c r="AV106" s="10">
        <v>7</v>
      </c>
      <c r="AW106" s="10">
        <v>7</v>
      </c>
      <c r="AX106" s="10">
        <v>1.75</v>
      </c>
      <c r="AY106" s="10">
        <v>1</v>
      </c>
      <c r="AZ106" s="10">
        <v>3</v>
      </c>
      <c r="BA106" s="10">
        <v>1</v>
      </c>
      <c r="BB106" s="10">
        <v>8</v>
      </c>
      <c r="BC106" s="10">
        <v>3</v>
      </c>
      <c r="BD106" s="10">
        <v>0</v>
      </c>
      <c r="BE106" s="10">
        <v>0</v>
      </c>
      <c r="BF106" s="10">
        <v>0.72727272727272696</v>
      </c>
      <c r="BG106" s="10">
        <v>0.27272727272727199</v>
      </c>
      <c r="BH106" s="10">
        <v>0</v>
      </c>
      <c r="BI106" s="10">
        <v>0</v>
      </c>
      <c r="BJ106" s="10">
        <v>0</v>
      </c>
      <c r="BK106" s="10">
        <v>0</v>
      </c>
      <c r="BL106" s="10">
        <v>8</v>
      </c>
      <c r="BM106" s="10">
        <v>0</v>
      </c>
      <c r="BN106" s="10" t="str">
        <f>Table3[[#This Row],[Origin]]&amp;Table3[[#This Row],[Destination]]</f>
        <v>NingboKristiansand</v>
      </c>
      <c r="BO106" s="10" t="str">
        <f>Table3[[#This Row],[Origin Region]]&amp;"-"&amp;Table3[[#This Row],[Destination Region]]</f>
        <v>APA-EUR</v>
      </c>
    </row>
    <row r="107" spans="1:67">
      <c r="A107" s="10" t="str">
        <f>CONCATENATE(Table3[[#This Row],[Origin Area]],Table3[[#This Row],[Origin]],Table3[[#This Row],[Destination Area]],Table3[[#This Row],[Destination]])</f>
        <v>Greater China AreaShanghaiEastern Europe AreaNovorossiysk</v>
      </c>
      <c r="B107" s="10" t="s">
        <v>82</v>
      </c>
      <c r="C107" s="14" t="s">
        <v>83</v>
      </c>
      <c r="D107" s="14" t="s">
        <v>89</v>
      </c>
      <c r="E107" s="15" t="s">
        <v>90</v>
      </c>
      <c r="F107" s="18" t="s">
        <v>119</v>
      </c>
      <c r="G107" s="18" t="s">
        <v>185</v>
      </c>
      <c r="H107" s="18" t="s">
        <v>245</v>
      </c>
      <c r="I107" s="10">
        <v>21</v>
      </c>
      <c r="J107" s="10">
        <v>22</v>
      </c>
      <c r="K107" s="10">
        <v>2.2000000000000002</v>
      </c>
      <c r="L107" s="10">
        <v>1</v>
      </c>
      <c r="M107" s="10">
        <v>6</v>
      </c>
      <c r="N107" s="10">
        <v>0.95454545454545403</v>
      </c>
      <c r="O107" s="10">
        <v>0</v>
      </c>
      <c r="P107" s="10">
        <v>1</v>
      </c>
      <c r="Q107" s="10">
        <v>0.9</v>
      </c>
      <c r="R107" s="10">
        <v>16</v>
      </c>
      <c r="S107" s="10">
        <v>16</v>
      </c>
      <c r="T107" s="10">
        <v>3.2</v>
      </c>
      <c r="U107" s="10">
        <v>2</v>
      </c>
      <c r="V107" s="10">
        <v>6</v>
      </c>
      <c r="W107" s="10">
        <v>1</v>
      </c>
      <c r="X107" s="10">
        <v>0</v>
      </c>
      <c r="Y107" s="10">
        <v>0</v>
      </c>
      <c r="Z107" s="10">
        <v>0</v>
      </c>
      <c r="AA107" s="10">
        <v>0</v>
      </c>
      <c r="AB107" s="10">
        <v>0</v>
      </c>
      <c r="AC107" s="10">
        <v>0</v>
      </c>
      <c r="AD107" s="10">
        <v>1</v>
      </c>
      <c r="AE107" s="10">
        <v>1</v>
      </c>
      <c r="AF107" s="10">
        <v>1</v>
      </c>
      <c r="AG107" s="10">
        <v>1</v>
      </c>
      <c r="AH107" s="10">
        <v>1</v>
      </c>
      <c r="AI107" s="10">
        <v>1</v>
      </c>
      <c r="AJ107" s="10">
        <v>4</v>
      </c>
      <c r="AK107" s="10">
        <v>5</v>
      </c>
      <c r="AL107" s="10">
        <v>1.25</v>
      </c>
      <c r="AM107" s="10">
        <v>1</v>
      </c>
      <c r="AN107" s="10">
        <v>2</v>
      </c>
      <c r="AO107" s="10">
        <v>0.8</v>
      </c>
      <c r="AP107" s="10">
        <v>2</v>
      </c>
      <c r="AQ107" s="10">
        <v>3</v>
      </c>
      <c r="AR107" s="10">
        <v>1.5</v>
      </c>
      <c r="AS107" s="10">
        <v>1</v>
      </c>
      <c r="AT107" s="10">
        <v>2</v>
      </c>
      <c r="AU107" s="10">
        <v>0.66666666666666596</v>
      </c>
      <c r="AV107" s="10">
        <v>4</v>
      </c>
      <c r="AW107" s="10">
        <v>5</v>
      </c>
      <c r="AX107" s="10">
        <v>1.25</v>
      </c>
      <c r="AY107" s="10">
        <v>1</v>
      </c>
      <c r="AZ107" s="10">
        <v>2</v>
      </c>
      <c r="BA107" s="10">
        <v>0.8</v>
      </c>
      <c r="BB107" s="10">
        <v>13</v>
      </c>
      <c r="BC107" s="10">
        <v>8</v>
      </c>
      <c r="BD107" s="10">
        <v>0</v>
      </c>
      <c r="BE107" s="10">
        <v>1</v>
      </c>
      <c r="BF107" s="10">
        <v>0.59090909090909005</v>
      </c>
      <c r="BG107" s="10">
        <v>0.36363636363636298</v>
      </c>
      <c r="BH107" s="10">
        <v>0</v>
      </c>
      <c r="BI107" s="10">
        <v>4.54545454545454E-2</v>
      </c>
      <c r="BJ107" s="10">
        <v>1</v>
      </c>
      <c r="BK107" s="10">
        <v>0</v>
      </c>
      <c r="BL107" s="10">
        <v>10</v>
      </c>
      <c r="BM107" s="10">
        <v>202045</v>
      </c>
      <c r="BN107" s="10" t="str">
        <f>Table3[[#This Row],[Origin]]&amp;Table3[[#This Row],[Destination]]</f>
        <v>ShanghaiNovorossiysk</v>
      </c>
      <c r="BO107" s="10" t="str">
        <f>Table3[[#This Row],[Origin Region]]&amp;"-"&amp;Table3[[#This Row],[Destination Region]]</f>
        <v>APA-EUR</v>
      </c>
    </row>
    <row r="108" spans="1:67">
      <c r="A108" s="10" t="str">
        <f>CONCATENATE(Table3[[#This Row],[Origin Area]],Table3[[#This Row],[Origin]],Table3[[#This Row],[Destination Area]],Table3[[#This Row],[Destination]])</f>
        <v>Greater China AreaShanghaiEastern Mediterranean AreaPivdennyi</v>
      </c>
      <c r="B108" s="10" t="s">
        <v>82</v>
      </c>
      <c r="C108" s="14" t="s">
        <v>83</v>
      </c>
      <c r="D108" s="14" t="s">
        <v>89</v>
      </c>
      <c r="E108" s="15" t="s">
        <v>90</v>
      </c>
      <c r="F108" s="18" t="s">
        <v>119</v>
      </c>
      <c r="G108" s="18" t="s">
        <v>134</v>
      </c>
      <c r="H108" s="18" t="s">
        <v>236</v>
      </c>
      <c r="I108" s="10">
        <v>3</v>
      </c>
      <c r="J108" s="10">
        <v>3</v>
      </c>
      <c r="K108" s="10">
        <v>1.5</v>
      </c>
      <c r="L108" s="10">
        <v>1</v>
      </c>
      <c r="M108" s="10">
        <v>2</v>
      </c>
      <c r="N108" s="10">
        <v>1</v>
      </c>
      <c r="O108" s="10">
        <v>1</v>
      </c>
      <c r="P108" s="10">
        <v>1</v>
      </c>
      <c r="Q108" s="10">
        <v>1</v>
      </c>
      <c r="R108" s="10">
        <v>1</v>
      </c>
      <c r="S108" s="10">
        <v>1</v>
      </c>
      <c r="T108" s="10">
        <v>1</v>
      </c>
      <c r="U108" s="10">
        <v>1</v>
      </c>
      <c r="V108" s="10">
        <v>1</v>
      </c>
      <c r="W108" s="10">
        <v>1</v>
      </c>
      <c r="X108" s="10">
        <v>0</v>
      </c>
      <c r="Y108" s="10">
        <v>0</v>
      </c>
      <c r="Z108" s="10">
        <v>0</v>
      </c>
      <c r="AA108" s="10">
        <v>0</v>
      </c>
      <c r="AB108" s="10">
        <v>0</v>
      </c>
      <c r="AC108" s="10">
        <v>0</v>
      </c>
      <c r="AD108" s="10">
        <v>0</v>
      </c>
      <c r="AE108" s="10">
        <v>0</v>
      </c>
      <c r="AF108" s="10">
        <v>0</v>
      </c>
      <c r="AG108" s="10">
        <v>0</v>
      </c>
      <c r="AH108" s="10">
        <v>0</v>
      </c>
      <c r="AI108" s="10">
        <v>0</v>
      </c>
      <c r="AJ108" s="10">
        <v>2</v>
      </c>
      <c r="AK108" s="10">
        <v>2</v>
      </c>
      <c r="AL108" s="10">
        <v>2</v>
      </c>
      <c r="AM108" s="10">
        <v>2</v>
      </c>
      <c r="AN108" s="10">
        <v>2</v>
      </c>
      <c r="AO108" s="10">
        <v>1</v>
      </c>
      <c r="AP108" s="10">
        <v>0</v>
      </c>
      <c r="AQ108" s="10">
        <v>0</v>
      </c>
      <c r="AR108" s="10">
        <v>0</v>
      </c>
      <c r="AS108" s="10">
        <v>0</v>
      </c>
      <c r="AT108" s="10">
        <v>0</v>
      </c>
      <c r="AU108" s="10">
        <v>0</v>
      </c>
      <c r="AV108" s="10">
        <v>2</v>
      </c>
      <c r="AW108" s="10">
        <v>2</v>
      </c>
      <c r="AX108" s="10">
        <v>2</v>
      </c>
      <c r="AY108" s="10">
        <v>2</v>
      </c>
      <c r="AZ108" s="10">
        <v>2</v>
      </c>
      <c r="BA108" s="10">
        <v>1</v>
      </c>
      <c r="BB108" s="10">
        <v>2</v>
      </c>
      <c r="BC108" s="10">
        <v>1</v>
      </c>
      <c r="BD108" s="10">
        <v>0</v>
      </c>
      <c r="BE108" s="10">
        <v>0</v>
      </c>
      <c r="BF108" s="10">
        <v>0.66666666666666596</v>
      </c>
      <c r="BG108" s="10">
        <v>0.33333333333333298</v>
      </c>
      <c r="BH108" s="10">
        <v>0</v>
      </c>
      <c r="BI108" s="10">
        <v>0</v>
      </c>
      <c r="BJ108" s="10">
        <v>0</v>
      </c>
      <c r="BK108" s="10">
        <v>0</v>
      </c>
      <c r="BL108" s="10">
        <v>2</v>
      </c>
      <c r="BM108" s="10">
        <v>0</v>
      </c>
      <c r="BN108" s="10" t="str">
        <f>Table3[[#This Row],[Origin]]&amp;Table3[[#This Row],[Destination]]</f>
        <v>ShanghaiPivdennyi</v>
      </c>
      <c r="BO108" s="10" t="str">
        <f>Table3[[#This Row],[Origin Region]]&amp;"-"&amp;Table3[[#This Row],[Destination Region]]</f>
        <v>APA-EUR</v>
      </c>
    </row>
    <row r="109" spans="1:67">
      <c r="A109" s="10" t="str">
        <f>CONCATENATE(Table3[[#This Row],[Origin Area]],Table3[[#This Row],[Origin]],Table3[[#This Row],[Destination Area]],Table3[[#This Row],[Destination]])</f>
        <v>Greater China AreaShanghaiNorth West Continent AreaWilhelmshaven</v>
      </c>
      <c r="B109" s="10" t="s">
        <v>82</v>
      </c>
      <c r="C109" s="14" t="s">
        <v>83</v>
      </c>
      <c r="D109" s="14" t="s">
        <v>89</v>
      </c>
      <c r="E109" s="15" t="s">
        <v>90</v>
      </c>
      <c r="F109" s="18" t="s">
        <v>119</v>
      </c>
      <c r="G109" s="18" t="s">
        <v>172</v>
      </c>
      <c r="H109" s="18" t="s">
        <v>246</v>
      </c>
      <c r="I109" s="10">
        <v>835</v>
      </c>
      <c r="J109" s="10">
        <v>888</v>
      </c>
      <c r="K109" s="10">
        <v>19.3043478260869</v>
      </c>
      <c r="L109" s="10">
        <v>1</v>
      </c>
      <c r="M109" s="10">
        <v>64</v>
      </c>
      <c r="N109" s="10">
        <v>0.94031531531531498</v>
      </c>
      <c r="O109" s="10">
        <v>0.4</v>
      </c>
      <c r="P109" s="10">
        <v>1</v>
      </c>
      <c r="Q109" s="10">
        <v>0.95667011732229101</v>
      </c>
      <c r="R109" s="10">
        <v>178</v>
      </c>
      <c r="S109" s="10">
        <v>189</v>
      </c>
      <c r="T109" s="10">
        <v>14.538461538461499</v>
      </c>
      <c r="U109" s="10">
        <v>1</v>
      </c>
      <c r="V109" s="10">
        <v>42</v>
      </c>
      <c r="W109" s="10">
        <v>0.94179894179894097</v>
      </c>
      <c r="X109" s="10">
        <v>293</v>
      </c>
      <c r="Y109" s="10">
        <v>332</v>
      </c>
      <c r="Z109" s="10">
        <v>27.6666666666666</v>
      </c>
      <c r="AA109" s="10">
        <v>12</v>
      </c>
      <c r="AB109" s="10">
        <v>64</v>
      </c>
      <c r="AC109" s="10">
        <v>0.88253012048192703</v>
      </c>
      <c r="AD109" s="10">
        <v>301</v>
      </c>
      <c r="AE109" s="10">
        <v>304</v>
      </c>
      <c r="AF109" s="10">
        <v>23.384615384615302</v>
      </c>
      <c r="AG109" s="10">
        <v>16</v>
      </c>
      <c r="AH109" s="10">
        <v>37</v>
      </c>
      <c r="AI109" s="10">
        <v>0.99013157894736803</v>
      </c>
      <c r="AJ109" s="10">
        <v>63</v>
      </c>
      <c r="AK109" s="10">
        <v>63</v>
      </c>
      <c r="AL109" s="10">
        <v>7.875</v>
      </c>
      <c r="AM109" s="10">
        <v>1</v>
      </c>
      <c r="AN109" s="10">
        <v>17</v>
      </c>
      <c r="AO109" s="10">
        <v>1</v>
      </c>
      <c r="AP109" s="10">
        <v>14</v>
      </c>
      <c r="AQ109" s="10">
        <v>14</v>
      </c>
      <c r="AR109" s="10">
        <v>3.5</v>
      </c>
      <c r="AS109" s="10">
        <v>1</v>
      </c>
      <c r="AT109" s="10">
        <v>5</v>
      </c>
      <c r="AU109" s="10">
        <v>1</v>
      </c>
      <c r="AV109" s="10">
        <v>202</v>
      </c>
      <c r="AW109" s="10">
        <v>204</v>
      </c>
      <c r="AX109" s="10">
        <v>15.692307692307599</v>
      </c>
      <c r="AY109" s="10">
        <v>1</v>
      </c>
      <c r="AZ109" s="10">
        <v>37</v>
      </c>
      <c r="BA109" s="10">
        <v>0.99019607843137203</v>
      </c>
      <c r="BB109" s="10">
        <v>570</v>
      </c>
      <c r="BC109" s="10">
        <v>265</v>
      </c>
      <c r="BD109" s="10">
        <v>0</v>
      </c>
      <c r="BE109" s="10">
        <v>53</v>
      </c>
      <c r="BF109" s="10">
        <v>0.641891891891891</v>
      </c>
      <c r="BG109" s="10">
        <v>0.29842342342342298</v>
      </c>
      <c r="BH109" s="10">
        <v>0</v>
      </c>
      <c r="BI109" s="10">
        <v>5.9684684684684602E-2</v>
      </c>
      <c r="BJ109" s="10">
        <v>6</v>
      </c>
      <c r="BK109" s="10">
        <v>4</v>
      </c>
      <c r="BL109" s="10">
        <v>46</v>
      </c>
      <c r="BM109" s="10" t="s">
        <v>247</v>
      </c>
      <c r="BN109" s="10" t="str">
        <f>Table3[[#This Row],[Origin]]&amp;Table3[[#This Row],[Destination]]</f>
        <v>ShanghaiWilhelmshaven</v>
      </c>
      <c r="BO109" s="10" t="str">
        <f>Table3[[#This Row],[Origin Region]]&amp;"-"&amp;Table3[[#This Row],[Destination Region]]</f>
        <v>APA-EUR</v>
      </c>
    </row>
    <row r="110" spans="1:67">
      <c r="A110" s="10" t="str">
        <f>CONCATENATE(Table3[[#This Row],[Origin Area]],Table3[[#This Row],[Origin]],Table3[[#This Row],[Destination Area]],Table3[[#This Row],[Destination]])</f>
        <v>Greater China AreaShanghaiScandinavia AreaAarhus</v>
      </c>
      <c r="B110" s="10" t="s">
        <v>82</v>
      </c>
      <c r="C110" s="14" t="s">
        <v>83</v>
      </c>
      <c r="D110" s="14" t="s">
        <v>89</v>
      </c>
      <c r="E110" s="15" t="s">
        <v>90</v>
      </c>
      <c r="F110" s="18" t="s">
        <v>119</v>
      </c>
      <c r="G110" s="18" t="s">
        <v>160</v>
      </c>
      <c r="H110" s="18" t="s">
        <v>161</v>
      </c>
      <c r="I110" s="10">
        <v>4.5</v>
      </c>
      <c r="J110" s="10">
        <v>4.5</v>
      </c>
      <c r="K110" s="10">
        <v>1.125</v>
      </c>
      <c r="L110" s="10">
        <v>0.5</v>
      </c>
      <c r="M110" s="10">
        <v>2</v>
      </c>
      <c r="N110" s="10">
        <v>1</v>
      </c>
      <c r="O110" s="10">
        <v>1</v>
      </c>
      <c r="P110" s="10">
        <v>1</v>
      </c>
      <c r="Q110" s="10">
        <v>1</v>
      </c>
      <c r="R110" s="10">
        <v>1</v>
      </c>
      <c r="S110" s="10">
        <v>1</v>
      </c>
      <c r="T110" s="10">
        <v>1</v>
      </c>
      <c r="U110" s="10">
        <v>1</v>
      </c>
      <c r="V110" s="10">
        <v>1</v>
      </c>
      <c r="W110" s="10">
        <v>1</v>
      </c>
      <c r="X110" s="10">
        <v>0.5</v>
      </c>
      <c r="Y110" s="10">
        <v>0.5</v>
      </c>
      <c r="Z110" s="10">
        <v>0.5</v>
      </c>
      <c r="AA110" s="10">
        <v>0.5</v>
      </c>
      <c r="AB110" s="10">
        <v>0.5</v>
      </c>
      <c r="AC110" s="10">
        <v>1</v>
      </c>
      <c r="AD110" s="10">
        <v>2</v>
      </c>
      <c r="AE110" s="10">
        <v>2</v>
      </c>
      <c r="AF110" s="10">
        <v>2</v>
      </c>
      <c r="AG110" s="10">
        <v>2</v>
      </c>
      <c r="AH110" s="10">
        <v>2</v>
      </c>
      <c r="AI110" s="10">
        <v>1</v>
      </c>
      <c r="AJ110" s="10">
        <v>1</v>
      </c>
      <c r="AK110" s="10">
        <v>1</v>
      </c>
      <c r="AL110" s="10">
        <v>1</v>
      </c>
      <c r="AM110" s="10">
        <v>1</v>
      </c>
      <c r="AN110" s="10">
        <v>1</v>
      </c>
      <c r="AO110" s="10">
        <v>1</v>
      </c>
      <c r="AP110" s="10">
        <v>1</v>
      </c>
      <c r="AQ110" s="10">
        <v>1</v>
      </c>
      <c r="AR110" s="10">
        <v>1</v>
      </c>
      <c r="AS110" s="10">
        <v>1</v>
      </c>
      <c r="AT110" s="10">
        <v>1</v>
      </c>
      <c r="AU110" s="10">
        <v>1</v>
      </c>
      <c r="AV110" s="10">
        <v>1</v>
      </c>
      <c r="AW110" s="10">
        <v>1</v>
      </c>
      <c r="AX110" s="10">
        <v>1</v>
      </c>
      <c r="AY110" s="10">
        <v>1</v>
      </c>
      <c r="AZ110" s="10">
        <v>1</v>
      </c>
      <c r="BA110" s="10">
        <v>1</v>
      </c>
      <c r="BB110" s="10">
        <v>1</v>
      </c>
      <c r="BC110" s="10">
        <v>3.5</v>
      </c>
      <c r="BD110" s="10">
        <v>0</v>
      </c>
      <c r="BE110" s="10">
        <v>0</v>
      </c>
      <c r="BF110" s="10">
        <v>0.22222222222222199</v>
      </c>
      <c r="BG110" s="10">
        <v>0.77777777777777701</v>
      </c>
      <c r="BH110" s="10">
        <v>0</v>
      </c>
      <c r="BI110" s="10">
        <v>0</v>
      </c>
      <c r="BJ110" s="10">
        <v>0</v>
      </c>
      <c r="BK110" s="10">
        <v>0</v>
      </c>
      <c r="BL110" s="10">
        <v>4</v>
      </c>
      <c r="BM110" s="10">
        <v>0</v>
      </c>
      <c r="BN110" s="10" t="str">
        <f>Table3[[#This Row],[Origin]]&amp;Table3[[#This Row],[Destination]]</f>
        <v>ShanghaiAarhus</v>
      </c>
      <c r="BO110" s="10" t="str">
        <f>Table3[[#This Row],[Origin Region]]&amp;"-"&amp;Table3[[#This Row],[Destination Region]]</f>
        <v>APA-EUR</v>
      </c>
    </row>
    <row r="111" spans="1:67">
      <c r="A111" s="10" t="str">
        <f>CONCATENATE(Table3[[#This Row],[Origin Area]],Table3[[#This Row],[Origin]],Table3[[#This Row],[Destination Area]],Table3[[#This Row],[Destination]])</f>
        <v>Greater China AreaShanghaiIndia and Bangladesh AreaEnnore</v>
      </c>
      <c r="B111" s="10" t="s">
        <v>82</v>
      </c>
      <c r="C111" s="14" t="s">
        <v>83</v>
      </c>
      <c r="D111" s="14" t="s">
        <v>89</v>
      </c>
      <c r="E111" s="15" t="s">
        <v>90</v>
      </c>
      <c r="F111" s="18" t="s">
        <v>96</v>
      </c>
      <c r="G111" s="18" t="s">
        <v>97</v>
      </c>
      <c r="H111" s="18" t="s">
        <v>248</v>
      </c>
      <c r="I111" s="10">
        <v>3.5</v>
      </c>
      <c r="J111" s="10">
        <v>3.5</v>
      </c>
      <c r="K111" s="10">
        <v>1.1666666666666601</v>
      </c>
      <c r="L111" s="10">
        <v>0.5</v>
      </c>
      <c r="M111" s="10">
        <v>2</v>
      </c>
      <c r="N111" s="10">
        <v>1</v>
      </c>
      <c r="O111" s="10">
        <v>1</v>
      </c>
      <c r="P111" s="10">
        <v>1</v>
      </c>
      <c r="Q111" s="10">
        <v>1</v>
      </c>
      <c r="R111" s="10">
        <v>0</v>
      </c>
      <c r="S111" s="10">
        <v>0</v>
      </c>
      <c r="T111" s="10">
        <v>0</v>
      </c>
      <c r="U111" s="10">
        <v>0</v>
      </c>
      <c r="V111" s="10">
        <v>0</v>
      </c>
      <c r="W111" s="10">
        <v>0</v>
      </c>
      <c r="X111" s="10">
        <v>0</v>
      </c>
      <c r="Y111" s="10">
        <v>0</v>
      </c>
      <c r="Z111" s="10">
        <v>0</v>
      </c>
      <c r="AA111" s="10">
        <v>0</v>
      </c>
      <c r="AB111" s="10">
        <v>0</v>
      </c>
      <c r="AC111" s="10">
        <v>0</v>
      </c>
      <c r="AD111" s="10">
        <v>2.5</v>
      </c>
      <c r="AE111" s="10">
        <v>2.5</v>
      </c>
      <c r="AF111" s="10">
        <v>1.25</v>
      </c>
      <c r="AG111" s="10">
        <v>0.5</v>
      </c>
      <c r="AH111" s="10">
        <v>2</v>
      </c>
      <c r="AI111" s="10">
        <v>1</v>
      </c>
      <c r="AJ111" s="10">
        <v>1</v>
      </c>
      <c r="AK111" s="10">
        <v>1</v>
      </c>
      <c r="AL111" s="10">
        <v>1</v>
      </c>
      <c r="AM111" s="10">
        <v>1</v>
      </c>
      <c r="AN111" s="10">
        <v>1</v>
      </c>
      <c r="AO111" s="10">
        <v>1</v>
      </c>
      <c r="AP111" s="10">
        <v>0</v>
      </c>
      <c r="AQ111" s="10">
        <v>0</v>
      </c>
      <c r="AR111" s="10">
        <v>0</v>
      </c>
      <c r="AS111" s="10">
        <v>0</v>
      </c>
      <c r="AT111" s="10">
        <v>0</v>
      </c>
      <c r="AU111" s="10">
        <v>0</v>
      </c>
      <c r="AV111" s="10">
        <v>3</v>
      </c>
      <c r="AW111" s="10">
        <v>3</v>
      </c>
      <c r="AX111" s="10">
        <v>1.5</v>
      </c>
      <c r="AY111" s="10">
        <v>1</v>
      </c>
      <c r="AZ111" s="10">
        <v>2</v>
      </c>
      <c r="BA111" s="10">
        <v>1</v>
      </c>
      <c r="BB111" s="10">
        <v>3.5</v>
      </c>
      <c r="BC111" s="10">
        <v>0</v>
      </c>
      <c r="BD111" s="10">
        <v>0</v>
      </c>
      <c r="BE111" s="10">
        <v>0</v>
      </c>
      <c r="BF111" s="10">
        <v>1</v>
      </c>
      <c r="BG111" s="10">
        <v>0</v>
      </c>
      <c r="BH111" s="10">
        <v>0</v>
      </c>
      <c r="BI111" s="10">
        <v>0</v>
      </c>
      <c r="BJ111" s="10">
        <v>0</v>
      </c>
      <c r="BK111" s="10">
        <v>0</v>
      </c>
      <c r="BL111" s="10">
        <v>3</v>
      </c>
      <c r="BM111" s="10">
        <v>0</v>
      </c>
      <c r="BN111" s="10" t="str">
        <f>Table3[[#This Row],[Origin]]&amp;Table3[[#This Row],[Destination]]</f>
        <v>ShanghaiEnnore</v>
      </c>
      <c r="BO111" s="10" t="str">
        <f>Table3[[#This Row],[Origin Region]]&amp;"-"&amp;Table3[[#This Row],[Destination Region]]</f>
        <v>APA-WCA</v>
      </c>
    </row>
    <row r="112" spans="1:67">
      <c r="A112" s="10" t="str">
        <f>CONCATENATE(Table3[[#This Row],[Origin Area]],Table3[[#This Row],[Origin]],Table3[[#This Row],[Destination Area]],Table3[[#This Row],[Destination]])</f>
        <v>Greater China AreaShekouEastern Mediterranean AreaPivdennyi</v>
      </c>
      <c r="B112" s="10" t="s">
        <v>82</v>
      </c>
      <c r="C112" s="14" t="s">
        <v>83</v>
      </c>
      <c r="D112" s="14" t="s">
        <v>89</v>
      </c>
      <c r="E112" s="15" t="s">
        <v>249</v>
      </c>
      <c r="F112" s="15" t="s">
        <v>119</v>
      </c>
      <c r="G112" s="14" t="s">
        <v>134</v>
      </c>
      <c r="H112" s="15" t="s">
        <v>236</v>
      </c>
      <c r="I112" s="10">
        <v>728</v>
      </c>
      <c r="J112" s="10">
        <v>750</v>
      </c>
      <c r="K112" s="10">
        <v>17.045454545454501</v>
      </c>
      <c r="L112" s="10">
        <v>1</v>
      </c>
      <c r="M112" s="10">
        <v>49</v>
      </c>
      <c r="N112" s="10">
        <v>0.97066666666666601</v>
      </c>
      <c r="O112" s="10">
        <v>0.27272727272727199</v>
      </c>
      <c r="P112" s="10">
        <v>1</v>
      </c>
      <c r="Q112" s="10">
        <v>0.96881430258053602</v>
      </c>
      <c r="R112" s="10">
        <v>311</v>
      </c>
      <c r="S112" s="10">
        <v>311</v>
      </c>
      <c r="T112" s="10">
        <v>23.923076923076898</v>
      </c>
      <c r="U112" s="10">
        <v>2</v>
      </c>
      <c r="V112" s="10">
        <v>42</v>
      </c>
      <c r="W112" s="10">
        <v>1</v>
      </c>
      <c r="X112" s="10">
        <v>134</v>
      </c>
      <c r="Y112" s="10">
        <v>136</v>
      </c>
      <c r="Z112" s="10">
        <v>11.3333333333333</v>
      </c>
      <c r="AA112" s="10">
        <v>1</v>
      </c>
      <c r="AB112" s="10">
        <v>45</v>
      </c>
      <c r="AC112" s="10">
        <v>0.98529411764705799</v>
      </c>
      <c r="AD112" s="10">
        <v>237</v>
      </c>
      <c r="AE112" s="10">
        <v>257</v>
      </c>
      <c r="AF112" s="10">
        <v>21.4166666666666</v>
      </c>
      <c r="AG112" s="10">
        <v>8</v>
      </c>
      <c r="AH112" s="10">
        <v>49</v>
      </c>
      <c r="AI112" s="10">
        <v>0.92217898832684797</v>
      </c>
      <c r="AJ112" s="10">
        <v>46</v>
      </c>
      <c r="AK112" s="10">
        <v>46</v>
      </c>
      <c r="AL112" s="10">
        <v>6.5714285714285703</v>
      </c>
      <c r="AM112" s="10">
        <v>5</v>
      </c>
      <c r="AN112" s="10">
        <v>8</v>
      </c>
      <c r="AO112" s="10">
        <v>1</v>
      </c>
      <c r="AP112" s="10">
        <v>24</v>
      </c>
      <c r="AQ112" s="10">
        <v>24</v>
      </c>
      <c r="AR112" s="10">
        <v>6</v>
      </c>
      <c r="AS112" s="10">
        <v>5</v>
      </c>
      <c r="AT112" s="10">
        <v>7</v>
      </c>
      <c r="AU112" s="10">
        <v>1</v>
      </c>
      <c r="AV112" s="10">
        <v>117</v>
      </c>
      <c r="AW112" s="10">
        <v>125</v>
      </c>
      <c r="AX112" s="10">
        <v>10.4166666666666</v>
      </c>
      <c r="AY112" s="10">
        <v>5</v>
      </c>
      <c r="AZ112" s="10">
        <v>31</v>
      </c>
      <c r="BA112" s="10">
        <v>0.93600000000000005</v>
      </c>
      <c r="BB112" s="10">
        <v>634</v>
      </c>
      <c r="BC112" s="10">
        <v>94</v>
      </c>
      <c r="BD112" s="10">
        <v>8</v>
      </c>
      <c r="BE112" s="10">
        <v>14</v>
      </c>
      <c r="BF112" s="10">
        <v>0.84533333333333305</v>
      </c>
      <c r="BG112" s="10">
        <v>0.12533333333333299</v>
      </c>
      <c r="BH112" s="10">
        <v>1.06666666666666E-2</v>
      </c>
      <c r="BI112" s="10">
        <v>1.8666666666666599E-2</v>
      </c>
      <c r="BJ112" s="10">
        <v>3</v>
      </c>
      <c r="BK112" s="10">
        <v>0</v>
      </c>
      <c r="BL112" s="10">
        <v>44</v>
      </c>
      <c r="BM112" s="10" t="s">
        <v>250</v>
      </c>
      <c r="BN112" s="10" t="str">
        <f>Table3[[#This Row],[Origin]]&amp;Table3[[#This Row],[Destination]]</f>
        <v>ShekouPivdennyi</v>
      </c>
      <c r="BO112" s="10" t="str">
        <f>Table3[[#This Row],[Origin Region]]&amp;"-"&amp;Table3[[#This Row],[Destination Region]]</f>
        <v>APA-EUR</v>
      </c>
    </row>
    <row r="113" spans="1:67">
      <c r="A113" s="10" t="str">
        <f>CONCATENATE(Table3[[#This Row],[Origin Area]],Table3[[#This Row],[Origin]],Table3[[#This Row],[Destination Area]],Table3[[#This Row],[Destination]])</f>
        <v>Greater China AreaXingangCentral Mediterranean AreaKoper</v>
      </c>
      <c r="B113" s="10" t="s">
        <v>82</v>
      </c>
      <c r="C113" s="14" t="s">
        <v>83</v>
      </c>
      <c r="D113" s="14" t="s">
        <v>89</v>
      </c>
      <c r="E113" s="15" t="s">
        <v>117</v>
      </c>
      <c r="F113" s="15" t="s">
        <v>119</v>
      </c>
      <c r="G113" s="14" t="s">
        <v>146</v>
      </c>
      <c r="H113" s="15" t="s">
        <v>235</v>
      </c>
      <c r="I113" s="10">
        <v>1151</v>
      </c>
      <c r="J113" s="10">
        <v>1208</v>
      </c>
      <c r="K113" s="10">
        <v>27.4545454545454</v>
      </c>
      <c r="L113" s="10">
        <v>1</v>
      </c>
      <c r="M113" s="10">
        <v>136</v>
      </c>
      <c r="N113" s="10">
        <v>0.95281456953642296</v>
      </c>
      <c r="O113" s="10">
        <v>0.14285714285714199</v>
      </c>
      <c r="P113" s="10">
        <v>1</v>
      </c>
      <c r="Q113" s="10">
        <v>0.95170029898818997</v>
      </c>
      <c r="R113" s="10">
        <v>412</v>
      </c>
      <c r="S113" s="10">
        <v>449</v>
      </c>
      <c r="T113" s="10">
        <v>34.538461538461497</v>
      </c>
      <c r="U113" s="10">
        <v>3</v>
      </c>
      <c r="V113" s="10">
        <v>85</v>
      </c>
      <c r="W113" s="10">
        <v>0.91759465478841795</v>
      </c>
      <c r="X113" s="10">
        <v>458</v>
      </c>
      <c r="Y113" s="10">
        <v>460</v>
      </c>
      <c r="Z113" s="10">
        <v>38.3333333333333</v>
      </c>
      <c r="AA113" s="10">
        <v>3</v>
      </c>
      <c r="AB113" s="10">
        <v>136</v>
      </c>
      <c r="AC113" s="10">
        <v>0.99565217391304295</v>
      </c>
      <c r="AD113" s="10">
        <v>215</v>
      </c>
      <c r="AE113" s="10">
        <v>233</v>
      </c>
      <c r="AF113" s="10">
        <v>19.4166666666666</v>
      </c>
      <c r="AG113" s="10">
        <v>1</v>
      </c>
      <c r="AH113" s="10">
        <v>49</v>
      </c>
      <c r="AI113" s="10">
        <v>0.92274678111587904</v>
      </c>
      <c r="AJ113" s="10">
        <v>66</v>
      </c>
      <c r="AK113" s="10">
        <v>66</v>
      </c>
      <c r="AL113" s="10">
        <v>9.4285714285714199</v>
      </c>
      <c r="AM113" s="10">
        <v>5</v>
      </c>
      <c r="AN113" s="10">
        <v>24</v>
      </c>
      <c r="AO113" s="10">
        <v>1</v>
      </c>
      <c r="AP113" s="10">
        <v>29</v>
      </c>
      <c r="AQ113" s="10">
        <v>29</v>
      </c>
      <c r="AR113" s="10">
        <v>7.25</v>
      </c>
      <c r="AS113" s="10">
        <v>5</v>
      </c>
      <c r="AT113" s="10">
        <v>10</v>
      </c>
      <c r="AU113" s="10">
        <v>1</v>
      </c>
      <c r="AV113" s="10">
        <v>105</v>
      </c>
      <c r="AW113" s="10">
        <v>117</v>
      </c>
      <c r="AX113" s="10">
        <v>10.636363636363599</v>
      </c>
      <c r="AY113" s="10">
        <v>5</v>
      </c>
      <c r="AZ113" s="10">
        <v>24</v>
      </c>
      <c r="BA113" s="10">
        <v>0.89743589743589702</v>
      </c>
      <c r="BB113" s="10">
        <v>839</v>
      </c>
      <c r="BC113" s="10">
        <v>312</v>
      </c>
      <c r="BD113" s="10">
        <v>12</v>
      </c>
      <c r="BE113" s="10">
        <v>45</v>
      </c>
      <c r="BF113" s="10">
        <v>0.69453642384105896</v>
      </c>
      <c r="BG113" s="10">
        <v>0.258278145695364</v>
      </c>
      <c r="BH113" s="10">
        <v>9.9337748344370796E-3</v>
      </c>
      <c r="BI113" s="10">
        <v>3.7251655629138999E-2</v>
      </c>
      <c r="BJ113" s="10">
        <v>6</v>
      </c>
      <c r="BK113" s="10">
        <v>2</v>
      </c>
      <c r="BL113" s="10">
        <v>44</v>
      </c>
      <c r="BM113" s="10" t="s">
        <v>251</v>
      </c>
      <c r="BN113" s="10" t="str">
        <f>Table3[[#This Row],[Origin]]&amp;Table3[[#This Row],[Destination]]</f>
        <v>XingangKoper</v>
      </c>
      <c r="BO113" s="10" t="str">
        <f>Table3[[#This Row],[Origin Region]]&amp;"-"&amp;Table3[[#This Row],[Destination Region]]</f>
        <v>APA-EUR</v>
      </c>
    </row>
    <row r="114" spans="1:67">
      <c r="A114" s="10" t="str">
        <f>CONCATENATE(Table3[[#This Row],[Origin Area]],Table3[[#This Row],[Origin]],Table3[[#This Row],[Destination Area]],Table3[[#This Row],[Destination]])</f>
        <v>Greater China AreaXingangEastern Europe AreaNovorossiysk</v>
      </c>
      <c r="B114" s="10" t="s">
        <v>82</v>
      </c>
      <c r="C114" s="14" t="s">
        <v>83</v>
      </c>
      <c r="D114" s="14" t="s">
        <v>89</v>
      </c>
      <c r="E114" s="15" t="s">
        <v>117</v>
      </c>
      <c r="F114" s="15" t="s">
        <v>119</v>
      </c>
      <c r="G114" s="14" t="s">
        <v>185</v>
      </c>
      <c r="H114" s="15" t="s">
        <v>245</v>
      </c>
      <c r="I114" s="10">
        <v>1147</v>
      </c>
      <c r="J114" s="10">
        <v>1171</v>
      </c>
      <c r="K114" s="10">
        <v>33.457142857142799</v>
      </c>
      <c r="L114" s="10">
        <v>1</v>
      </c>
      <c r="M114" s="10">
        <v>93</v>
      </c>
      <c r="N114" s="10">
        <v>0.97950469684030705</v>
      </c>
      <c r="O114" s="10">
        <v>0</v>
      </c>
      <c r="P114" s="10">
        <v>1</v>
      </c>
      <c r="Q114" s="10">
        <v>0.95311181223580099</v>
      </c>
      <c r="R114" s="10">
        <v>305</v>
      </c>
      <c r="S114" s="10">
        <v>324</v>
      </c>
      <c r="T114" s="10">
        <v>32.4</v>
      </c>
      <c r="U114" s="10">
        <v>8</v>
      </c>
      <c r="V114" s="10">
        <v>93</v>
      </c>
      <c r="W114" s="10">
        <v>0.94135802469135799</v>
      </c>
      <c r="X114" s="10">
        <v>369</v>
      </c>
      <c r="Y114" s="10">
        <v>372</v>
      </c>
      <c r="Z114" s="10">
        <v>33.818181818181799</v>
      </c>
      <c r="AA114" s="10">
        <v>1</v>
      </c>
      <c r="AB114" s="10">
        <v>62</v>
      </c>
      <c r="AC114" s="10">
        <v>0.99193548387096697</v>
      </c>
      <c r="AD114" s="10">
        <v>275</v>
      </c>
      <c r="AE114" s="10">
        <v>277</v>
      </c>
      <c r="AF114" s="10">
        <v>30.7777777777777</v>
      </c>
      <c r="AG114" s="10">
        <v>14</v>
      </c>
      <c r="AH114" s="10">
        <v>55</v>
      </c>
      <c r="AI114" s="10">
        <v>0.99277978339350104</v>
      </c>
      <c r="AJ114" s="10">
        <v>198</v>
      </c>
      <c r="AK114" s="10">
        <v>198</v>
      </c>
      <c r="AL114" s="10">
        <v>39.6</v>
      </c>
      <c r="AM114" s="10">
        <v>5</v>
      </c>
      <c r="AN114" s="10">
        <v>72</v>
      </c>
      <c r="AO114" s="10">
        <v>1</v>
      </c>
      <c r="AP114" s="10">
        <v>115</v>
      </c>
      <c r="AQ114" s="10">
        <v>115</v>
      </c>
      <c r="AR114" s="10">
        <v>38.3333333333333</v>
      </c>
      <c r="AS114" s="10">
        <v>5</v>
      </c>
      <c r="AT114" s="10">
        <v>72</v>
      </c>
      <c r="AU114" s="10">
        <v>1</v>
      </c>
      <c r="AV114" s="10">
        <v>369</v>
      </c>
      <c r="AW114" s="10">
        <v>370</v>
      </c>
      <c r="AX114" s="10">
        <v>41.1111111111111</v>
      </c>
      <c r="AY114" s="10">
        <v>5</v>
      </c>
      <c r="AZ114" s="10">
        <v>72</v>
      </c>
      <c r="BA114" s="10">
        <v>0.99729729729729699</v>
      </c>
      <c r="BB114" s="10">
        <v>1133</v>
      </c>
      <c r="BC114" s="10">
        <v>14</v>
      </c>
      <c r="BD114" s="10">
        <v>1</v>
      </c>
      <c r="BE114" s="10">
        <v>23</v>
      </c>
      <c r="BF114" s="10">
        <v>0.96754910333048605</v>
      </c>
      <c r="BG114" s="10">
        <v>1.1955593509820599E-2</v>
      </c>
      <c r="BH114" s="10">
        <v>8.5397096498718999E-4</v>
      </c>
      <c r="BI114" s="10">
        <v>1.9641332194705301E-2</v>
      </c>
      <c r="BJ114" s="10">
        <v>4</v>
      </c>
      <c r="BK114" s="10">
        <v>5</v>
      </c>
      <c r="BL114" s="10">
        <v>35</v>
      </c>
      <c r="BM114" s="10" t="s">
        <v>252</v>
      </c>
      <c r="BN114" s="10" t="str">
        <f>Table3[[#This Row],[Origin]]&amp;Table3[[#This Row],[Destination]]</f>
        <v>XingangNovorossiysk</v>
      </c>
      <c r="BO114" s="10" t="str">
        <f>Table3[[#This Row],[Origin Region]]&amp;"-"&amp;Table3[[#This Row],[Destination Region]]</f>
        <v>APA-EUR</v>
      </c>
    </row>
    <row r="115" spans="1:67">
      <c r="A115" s="10" t="str">
        <f>CONCATENATE(Table3[[#This Row],[Origin Area]],Table3[[#This Row],[Origin]],Table3[[#This Row],[Destination Area]],Table3[[#This Row],[Destination]])</f>
        <v>Greater China AreaXingangScandinavia AreaAarhus</v>
      </c>
      <c r="B115" s="10" t="s">
        <v>82</v>
      </c>
      <c r="C115" s="14" t="s">
        <v>83</v>
      </c>
      <c r="D115" s="14" t="s">
        <v>89</v>
      </c>
      <c r="E115" s="15" t="s">
        <v>117</v>
      </c>
      <c r="F115" s="15" t="s">
        <v>119</v>
      </c>
      <c r="G115" s="14" t="s">
        <v>160</v>
      </c>
      <c r="H115" s="15" t="s">
        <v>161</v>
      </c>
      <c r="I115" s="10">
        <v>510.5</v>
      </c>
      <c r="J115" s="10">
        <v>524.5</v>
      </c>
      <c r="K115" s="10">
        <v>14.9857142857142</v>
      </c>
      <c r="L115" s="10">
        <v>1</v>
      </c>
      <c r="M115" s="10">
        <v>38</v>
      </c>
      <c r="N115" s="10">
        <v>0.97330791229742597</v>
      </c>
      <c r="O115" s="10">
        <v>0.41176470588235198</v>
      </c>
      <c r="P115" s="10">
        <v>1</v>
      </c>
      <c r="Q115" s="10">
        <v>0.97568307322929104</v>
      </c>
      <c r="R115" s="10">
        <v>135</v>
      </c>
      <c r="S115" s="10">
        <v>138</v>
      </c>
      <c r="T115" s="10">
        <v>13.8</v>
      </c>
      <c r="U115" s="10">
        <v>4</v>
      </c>
      <c r="V115" s="10">
        <v>25</v>
      </c>
      <c r="W115" s="10">
        <v>0.97826086956521696</v>
      </c>
      <c r="X115" s="10">
        <v>193</v>
      </c>
      <c r="Y115" s="10">
        <v>193</v>
      </c>
      <c r="Z115" s="10">
        <v>16.0833333333333</v>
      </c>
      <c r="AA115" s="10">
        <v>1</v>
      </c>
      <c r="AB115" s="10">
        <v>38</v>
      </c>
      <c r="AC115" s="10">
        <v>1</v>
      </c>
      <c r="AD115" s="10">
        <v>169</v>
      </c>
      <c r="AE115" s="10">
        <v>180</v>
      </c>
      <c r="AF115" s="10">
        <v>16.363636363636299</v>
      </c>
      <c r="AG115" s="10">
        <v>2</v>
      </c>
      <c r="AH115" s="10">
        <v>35</v>
      </c>
      <c r="AI115" s="10">
        <v>0.938888888888888</v>
      </c>
      <c r="AJ115" s="10">
        <v>13.5</v>
      </c>
      <c r="AK115" s="10">
        <v>13.5</v>
      </c>
      <c r="AL115" s="10">
        <v>6.75</v>
      </c>
      <c r="AM115" s="10">
        <v>5.5</v>
      </c>
      <c r="AN115" s="10">
        <v>8</v>
      </c>
      <c r="AO115" s="10">
        <v>1</v>
      </c>
      <c r="AP115" s="10">
        <v>8</v>
      </c>
      <c r="AQ115" s="10">
        <v>8</v>
      </c>
      <c r="AR115" s="10">
        <v>8</v>
      </c>
      <c r="AS115" s="10">
        <v>8</v>
      </c>
      <c r="AT115" s="10">
        <v>8</v>
      </c>
      <c r="AU115" s="10">
        <v>1</v>
      </c>
      <c r="AV115" s="10">
        <v>44.5</v>
      </c>
      <c r="AW115" s="10">
        <v>45.5</v>
      </c>
      <c r="AX115" s="10">
        <v>7.5833333333333304</v>
      </c>
      <c r="AY115" s="10">
        <v>2</v>
      </c>
      <c r="AZ115" s="10">
        <v>12</v>
      </c>
      <c r="BA115" s="10">
        <v>0.97802197802197799</v>
      </c>
      <c r="BB115" s="10">
        <v>470.5</v>
      </c>
      <c r="BC115" s="10">
        <v>40</v>
      </c>
      <c r="BD115" s="10">
        <v>1</v>
      </c>
      <c r="BE115" s="10">
        <v>13</v>
      </c>
      <c r="BF115" s="10">
        <v>0.89704480457578595</v>
      </c>
      <c r="BG115" s="10">
        <v>7.6263107721639606E-2</v>
      </c>
      <c r="BH115" s="10">
        <v>1.9065776930409901E-3</v>
      </c>
      <c r="BI115" s="10">
        <v>2.4785510009532798E-2</v>
      </c>
      <c r="BJ115" s="10">
        <v>3</v>
      </c>
      <c r="BK115" s="10">
        <v>0</v>
      </c>
      <c r="BL115" s="10">
        <v>35</v>
      </c>
      <c r="BM115" s="10" t="s">
        <v>253</v>
      </c>
      <c r="BN115" s="10" t="str">
        <f>Table3[[#This Row],[Origin]]&amp;Table3[[#This Row],[Destination]]</f>
        <v>XingangAarhus</v>
      </c>
      <c r="BO115" s="10" t="str">
        <f>Table3[[#This Row],[Origin Region]]&amp;"-"&amp;Table3[[#This Row],[Destination Region]]</f>
        <v>APA-EUR</v>
      </c>
    </row>
    <row r="116" spans="1:67">
      <c r="A116" s="10" t="str">
        <f>CONCATENATE(Table3[[#This Row],[Origin Area]],Table3[[#This Row],[Origin]],Table3[[#This Row],[Destination Area]],Table3[[#This Row],[Destination]])</f>
        <v>North East Asia AreaBusanCentral Mediterranean AreaTrieste</v>
      </c>
      <c r="B116" s="10" t="s">
        <v>82</v>
      </c>
      <c r="C116" s="14" t="s">
        <v>83</v>
      </c>
      <c r="D116" s="14" t="s">
        <v>84</v>
      </c>
      <c r="E116" s="15" t="s">
        <v>85</v>
      </c>
      <c r="F116" s="15" t="s">
        <v>119</v>
      </c>
      <c r="G116" s="14" t="s">
        <v>146</v>
      </c>
      <c r="H116" s="15" t="s">
        <v>254</v>
      </c>
      <c r="I116" s="10">
        <v>9293.5</v>
      </c>
      <c r="J116" s="10">
        <v>9334</v>
      </c>
      <c r="K116" s="10">
        <v>202.91304347825999</v>
      </c>
      <c r="L116" s="10">
        <v>130</v>
      </c>
      <c r="M116" s="10">
        <v>502</v>
      </c>
      <c r="N116" s="10">
        <v>0.99566102421255598</v>
      </c>
      <c r="O116" s="10">
        <v>0.914556962025316</v>
      </c>
      <c r="P116" s="10">
        <v>1</v>
      </c>
      <c r="Q116" s="10">
        <v>0.99663484594793705</v>
      </c>
      <c r="R116" s="10">
        <v>2986</v>
      </c>
      <c r="S116" s="10">
        <v>3013</v>
      </c>
      <c r="T116" s="10">
        <v>251.083333333333</v>
      </c>
      <c r="U116" s="10">
        <v>141</v>
      </c>
      <c r="V116" s="10">
        <v>502</v>
      </c>
      <c r="W116" s="10">
        <v>0.99103883172917295</v>
      </c>
      <c r="X116" s="10">
        <v>2630</v>
      </c>
      <c r="Y116" s="10">
        <v>2640</v>
      </c>
      <c r="Z116" s="10">
        <v>203.07692307692301</v>
      </c>
      <c r="AA116" s="10">
        <v>141</v>
      </c>
      <c r="AB116" s="10">
        <v>265</v>
      </c>
      <c r="AC116" s="10">
        <v>0.99621212121212099</v>
      </c>
      <c r="AD116" s="10">
        <v>2113.5</v>
      </c>
      <c r="AE116" s="10">
        <v>2116</v>
      </c>
      <c r="AF116" s="10">
        <v>162.76923076923001</v>
      </c>
      <c r="AG116" s="10">
        <v>130</v>
      </c>
      <c r="AH116" s="10">
        <v>200</v>
      </c>
      <c r="AI116" s="10">
        <v>0.99881852551984796</v>
      </c>
      <c r="AJ116" s="10">
        <v>1564</v>
      </c>
      <c r="AK116" s="10">
        <v>1565</v>
      </c>
      <c r="AL116" s="10">
        <v>195.625</v>
      </c>
      <c r="AM116" s="10">
        <v>171</v>
      </c>
      <c r="AN116" s="10">
        <v>214</v>
      </c>
      <c r="AO116" s="10">
        <v>0.99936102236421698</v>
      </c>
      <c r="AP116" s="10">
        <v>788</v>
      </c>
      <c r="AQ116" s="10">
        <v>789</v>
      </c>
      <c r="AR116" s="10">
        <v>197.25</v>
      </c>
      <c r="AS116" s="10">
        <v>171</v>
      </c>
      <c r="AT116" s="10">
        <v>214</v>
      </c>
      <c r="AU116" s="10">
        <v>0.99873257287705897</v>
      </c>
      <c r="AV116" s="10">
        <v>2503</v>
      </c>
      <c r="AW116" s="10">
        <v>2506.5</v>
      </c>
      <c r="AX116" s="10">
        <v>192.80769230769201</v>
      </c>
      <c r="AY116" s="10">
        <v>166</v>
      </c>
      <c r="AZ116" s="10">
        <v>214</v>
      </c>
      <c r="BA116" s="10">
        <v>0.99860363056054202</v>
      </c>
      <c r="BB116" s="10">
        <v>6876.5</v>
      </c>
      <c r="BC116" s="10">
        <v>2417</v>
      </c>
      <c r="BD116" s="10">
        <v>0</v>
      </c>
      <c r="BE116" s="10">
        <v>40.5</v>
      </c>
      <c r="BF116" s="10">
        <v>0.736715234626098</v>
      </c>
      <c r="BG116" s="10">
        <v>0.25894578958645798</v>
      </c>
      <c r="BH116" s="10">
        <v>0</v>
      </c>
      <c r="BI116" s="10">
        <v>4.3389757874437501E-3</v>
      </c>
      <c r="BJ116" s="10">
        <v>1</v>
      </c>
      <c r="BK116" s="10">
        <v>0</v>
      </c>
      <c r="BL116" s="10">
        <v>46</v>
      </c>
      <c r="BM116" s="10">
        <v>202006</v>
      </c>
      <c r="BN116" s="10" t="str">
        <f>Table3[[#This Row],[Origin]]&amp;Table3[[#This Row],[Destination]]</f>
        <v>BusanTrieste</v>
      </c>
      <c r="BO116" s="10" t="str">
        <f>Table3[[#This Row],[Origin Region]]&amp;"-"&amp;Table3[[#This Row],[Destination Region]]</f>
        <v>APA-EUR</v>
      </c>
    </row>
    <row r="117" spans="1:67">
      <c r="A117" s="10" t="str">
        <f>CONCATENATE(Table3[[#This Row],[Origin Area]],Table3[[#This Row],[Origin]],Table3[[#This Row],[Destination Area]],Table3[[#This Row],[Destination]])</f>
        <v>North East Asia AreaBusanCentral Mediterranean AreaKoper</v>
      </c>
      <c r="B117" s="10" t="s">
        <v>82</v>
      </c>
      <c r="C117" s="14" t="s">
        <v>83</v>
      </c>
      <c r="D117" s="14" t="s">
        <v>84</v>
      </c>
      <c r="E117" s="15" t="s">
        <v>85</v>
      </c>
      <c r="F117" s="15" t="s">
        <v>119</v>
      </c>
      <c r="G117" s="14" t="s">
        <v>146</v>
      </c>
      <c r="H117" s="15" t="s">
        <v>235</v>
      </c>
      <c r="I117" s="10">
        <v>1722</v>
      </c>
      <c r="J117" s="10">
        <v>1829.5</v>
      </c>
      <c r="K117" s="10">
        <v>41.579545454545404</v>
      </c>
      <c r="L117" s="10">
        <v>2</v>
      </c>
      <c r="M117" s="10">
        <v>109</v>
      </c>
      <c r="N117" s="10">
        <v>0.941240776168352</v>
      </c>
      <c r="O117" s="10">
        <v>0.47826086956521702</v>
      </c>
      <c r="P117" s="10">
        <v>1</v>
      </c>
      <c r="Q117" s="10">
        <v>0.97352944178146394</v>
      </c>
      <c r="R117" s="10">
        <v>438.5</v>
      </c>
      <c r="S117" s="10">
        <v>440</v>
      </c>
      <c r="T117" s="10">
        <v>33.846153846153797</v>
      </c>
      <c r="U117" s="10">
        <v>10</v>
      </c>
      <c r="V117" s="10">
        <v>67</v>
      </c>
      <c r="W117" s="10">
        <v>0.99659090909090897</v>
      </c>
      <c r="X117" s="10">
        <v>701.5</v>
      </c>
      <c r="Y117" s="10">
        <v>759.5</v>
      </c>
      <c r="Z117" s="10">
        <v>63.2916666666666</v>
      </c>
      <c r="AA117" s="10">
        <v>12</v>
      </c>
      <c r="AB117" s="10">
        <v>109</v>
      </c>
      <c r="AC117" s="10">
        <v>0.92363396971691902</v>
      </c>
      <c r="AD117" s="10">
        <v>394</v>
      </c>
      <c r="AE117" s="10">
        <v>442</v>
      </c>
      <c r="AF117" s="10">
        <v>40.181818181818102</v>
      </c>
      <c r="AG117" s="10">
        <v>14</v>
      </c>
      <c r="AH117" s="10">
        <v>92</v>
      </c>
      <c r="AI117" s="10">
        <v>0.89140271493212597</v>
      </c>
      <c r="AJ117" s="10">
        <v>188</v>
      </c>
      <c r="AK117" s="10">
        <v>188</v>
      </c>
      <c r="AL117" s="10">
        <v>23.5</v>
      </c>
      <c r="AM117" s="10">
        <v>2</v>
      </c>
      <c r="AN117" s="10">
        <v>41</v>
      </c>
      <c r="AO117" s="10">
        <v>1</v>
      </c>
      <c r="AP117" s="10">
        <v>75</v>
      </c>
      <c r="AQ117" s="10">
        <v>75</v>
      </c>
      <c r="AR117" s="10">
        <v>18.75</v>
      </c>
      <c r="AS117" s="10">
        <v>2</v>
      </c>
      <c r="AT117" s="10">
        <v>38</v>
      </c>
      <c r="AU117" s="10">
        <v>1</v>
      </c>
      <c r="AV117" s="10">
        <v>328</v>
      </c>
      <c r="AW117" s="10">
        <v>328</v>
      </c>
      <c r="AX117" s="10">
        <v>27.3333333333333</v>
      </c>
      <c r="AY117" s="10">
        <v>2</v>
      </c>
      <c r="AZ117" s="10">
        <v>47</v>
      </c>
      <c r="BA117" s="10">
        <v>1</v>
      </c>
      <c r="BB117" s="10">
        <v>1689</v>
      </c>
      <c r="BC117" s="10">
        <v>33</v>
      </c>
      <c r="BD117" s="10">
        <v>48</v>
      </c>
      <c r="BE117" s="10">
        <v>59.5</v>
      </c>
      <c r="BF117" s="10">
        <v>0.923203060945613</v>
      </c>
      <c r="BG117" s="10">
        <v>1.80377152227384E-2</v>
      </c>
      <c r="BH117" s="10">
        <v>2.62366766876195E-2</v>
      </c>
      <c r="BI117" s="10">
        <v>3.2522547144028399E-2</v>
      </c>
      <c r="BJ117" s="10">
        <v>3</v>
      </c>
      <c r="BK117" s="10">
        <v>1</v>
      </c>
      <c r="BL117" s="10">
        <v>44</v>
      </c>
      <c r="BM117" s="10" t="s">
        <v>255</v>
      </c>
      <c r="BN117" s="10" t="str">
        <f>Table3[[#This Row],[Origin]]&amp;Table3[[#This Row],[Destination]]</f>
        <v>BusanKoper</v>
      </c>
      <c r="BO117" s="10" t="str">
        <f>Table3[[#This Row],[Origin Region]]&amp;"-"&amp;Table3[[#This Row],[Destination Region]]</f>
        <v>APA-EUR</v>
      </c>
    </row>
    <row r="118" spans="1:67">
      <c r="A118" s="10" t="str">
        <f>CONCATENATE(Table3[[#This Row],[Origin Area]],Table3[[#This Row],[Origin]],Table3[[#This Row],[Destination Area]],Table3[[#This Row],[Destination]])</f>
        <v>North East Asia AreaBusanEastern Mediterranean AreaIskenderun</v>
      </c>
      <c r="B118" s="10" t="s">
        <v>82</v>
      </c>
      <c r="C118" s="14" t="s">
        <v>83</v>
      </c>
      <c r="D118" s="14" t="s">
        <v>84</v>
      </c>
      <c r="E118" s="15" t="s">
        <v>85</v>
      </c>
      <c r="F118" s="15" t="s">
        <v>119</v>
      </c>
      <c r="G118" s="14" t="s">
        <v>134</v>
      </c>
      <c r="H118" s="15" t="s">
        <v>256</v>
      </c>
      <c r="I118" s="10">
        <v>470</v>
      </c>
      <c r="J118" s="10">
        <v>509</v>
      </c>
      <c r="K118" s="10">
        <v>11.837209302325499</v>
      </c>
      <c r="L118" s="10">
        <v>2</v>
      </c>
      <c r="M118" s="10">
        <v>28</v>
      </c>
      <c r="N118" s="10">
        <v>0.92337917485265197</v>
      </c>
      <c r="O118" s="10">
        <v>0.42857142857142799</v>
      </c>
      <c r="P118" s="10">
        <v>1</v>
      </c>
      <c r="Q118" s="10">
        <v>0.95025572940532199</v>
      </c>
      <c r="R118" s="10">
        <v>165</v>
      </c>
      <c r="S118" s="10">
        <v>169</v>
      </c>
      <c r="T118" s="10">
        <v>13</v>
      </c>
      <c r="U118" s="10">
        <v>5</v>
      </c>
      <c r="V118" s="10">
        <v>27</v>
      </c>
      <c r="W118" s="10">
        <v>0.976331360946745</v>
      </c>
      <c r="X118" s="10">
        <v>151</v>
      </c>
      <c r="Y118" s="10">
        <v>170</v>
      </c>
      <c r="Z118" s="10">
        <v>14.1666666666666</v>
      </c>
      <c r="AA118" s="10">
        <v>2</v>
      </c>
      <c r="AB118" s="10">
        <v>28</v>
      </c>
      <c r="AC118" s="10">
        <v>0.88823529411764701</v>
      </c>
      <c r="AD118" s="10">
        <v>114</v>
      </c>
      <c r="AE118" s="10">
        <v>125</v>
      </c>
      <c r="AF118" s="10">
        <v>11.363636363636299</v>
      </c>
      <c r="AG118" s="10">
        <v>2</v>
      </c>
      <c r="AH118" s="10">
        <v>23</v>
      </c>
      <c r="AI118" s="10">
        <v>0.91200000000000003</v>
      </c>
      <c r="AJ118" s="10">
        <v>40</v>
      </c>
      <c r="AK118" s="10">
        <v>45</v>
      </c>
      <c r="AL118" s="10">
        <v>6.4285714285714199</v>
      </c>
      <c r="AM118" s="10">
        <v>5</v>
      </c>
      <c r="AN118" s="10">
        <v>10</v>
      </c>
      <c r="AO118" s="10">
        <v>0.88888888888888795</v>
      </c>
      <c r="AP118" s="10">
        <v>20</v>
      </c>
      <c r="AQ118" s="10">
        <v>20</v>
      </c>
      <c r="AR118" s="10">
        <v>6.6666666666666599</v>
      </c>
      <c r="AS118" s="10">
        <v>5</v>
      </c>
      <c r="AT118" s="10">
        <v>10</v>
      </c>
      <c r="AU118" s="10">
        <v>1</v>
      </c>
      <c r="AV118" s="10">
        <v>83</v>
      </c>
      <c r="AW118" s="10">
        <v>88</v>
      </c>
      <c r="AX118" s="10">
        <v>8</v>
      </c>
      <c r="AY118" s="10">
        <v>5</v>
      </c>
      <c r="AZ118" s="10">
        <v>14</v>
      </c>
      <c r="BA118" s="10">
        <v>0.94318181818181801</v>
      </c>
      <c r="BB118" s="10">
        <v>463</v>
      </c>
      <c r="BC118" s="10">
        <v>7</v>
      </c>
      <c r="BD118" s="10">
        <v>11</v>
      </c>
      <c r="BE118" s="10">
        <v>28</v>
      </c>
      <c r="BF118" s="10">
        <v>0.90962671905697401</v>
      </c>
      <c r="BG118" s="10">
        <v>1.37524557956778E-2</v>
      </c>
      <c r="BH118" s="10">
        <v>2.16110019646365E-2</v>
      </c>
      <c r="BI118" s="10">
        <v>5.50098231827112E-2</v>
      </c>
      <c r="BJ118" s="10">
        <v>5</v>
      </c>
      <c r="BK118" s="10">
        <v>3</v>
      </c>
      <c r="BL118" s="10">
        <v>43</v>
      </c>
      <c r="BM118" s="10" t="s">
        <v>257</v>
      </c>
      <c r="BN118" s="10" t="str">
        <f>Table3[[#This Row],[Origin]]&amp;Table3[[#This Row],[Destination]]</f>
        <v>BusanIskenderun</v>
      </c>
      <c r="BO118" s="10" t="str">
        <f>Table3[[#This Row],[Origin Region]]&amp;"-"&amp;Table3[[#This Row],[Destination Region]]</f>
        <v>APA-EUR</v>
      </c>
    </row>
    <row r="119" spans="1:67">
      <c r="A119" s="10" t="str">
        <f>CONCATENATE(Table3[[#This Row],[Origin Area]],Table3[[#This Row],[Origin]],Table3[[#This Row],[Destination Area]],Table3[[#This Row],[Destination]])</f>
        <v>North East Asia AreaBusanEastern Mediterranean AreaMersin</v>
      </c>
      <c r="B119" s="10" t="s">
        <v>82</v>
      </c>
      <c r="C119" s="14" t="s">
        <v>83</v>
      </c>
      <c r="D119" s="14" t="s">
        <v>84</v>
      </c>
      <c r="E119" s="15" t="s">
        <v>85</v>
      </c>
      <c r="F119" s="15" t="s">
        <v>119</v>
      </c>
      <c r="G119" s="14" t="s">
        <v>134</v>
      </c>
      <c r="H119" s="15" t="s">
        <v>258</v>
      </c>
      <c r="I119" s="10">
        <v>3493.5</v>
      </c>
      <c r="J119" s="10">
        <v>3814</v>
      </c>
      <c r="K119" s="10">
        <v>95.35</v>
      </c>
      <c r="L119" s="10">
        <v>1</v>
      </c>
      <c r="M119" s="10">
        <v>205</v>
      </c>
      <c r="N119" s="10">
        <v>0.91596748820136298</v>
      </c>
      <c r="O119" s="10">
        <v>0</v>
      </c>
      <c r="P119" s="10">
        <v>1</v>
      </c>
      <c r="Q119" s="10">
        <v>0.91143939359781201</v>
      </c>
      <c r="R119" s="10">
        <v>1059</v>
      </c>
      <c r="S119" s="10">
        <v>1163</v>
      </c>
      <c r="T119" s="10">
        <v>105.72727272727199</v>
      </c>
      <c r="U119" s="10">
        <v>1</v>
      </c>
      <c r="V119" s="10">
        <v>205</v>
      </c>
      <c r="W119" s="10">
        <v>0.91057609630266501</v>
      </c>
      <c r="X119" s="10">
        <v>1070.5</v>
      </c>
      <c r="Y119" s="10">
        <v>1157</v>
      </c>
      <c r="Z119" s="10">
        <v>105.181818181818</v>
      </c>
      <c r="AA119" s="10">
        <v>52</v>
      </c>
      <c r="AB119" s="10">
        <v>186</v>
      </c>
      <c r="AC119" s="10">
        <v>0.92523768366464998</v>
      </c>
      <c r="AD119" s="10">
        <v>913.5</v>
      </c>
      <c r="AE119" s="10">
        <v>993.5</v>
      </c>
      <c r="AF119" s="10">
        <v>90.318181818181799</v>
      </c>
      <c r="AG119" s="10">
        <v>69</v>
      </c>
      <c r="AH119" s="10">
        <v>149</v>
      </c>
      <c r="AI119" s="10">
        <v>0.91947659788626002</v>
      </c>
      <c r="AJ119" s="10">
        <v>450.5</v>
      </c>
      <c r="AK119" s="10">
        <v>500.5</v>
      </c>
      <c r="AL119" s="10">
        <v>71.5</v>
      </c>
      <c r="AM119" s="10">
        <v>46</v>
      </c>
      <c r="AN119" s="10">
        <v>143</v>
      </c>
      <c r="AO119" s="10">
        <v>0.90009990009990004</v>
      </c>
      <c r="AP119" s="10">
        <v>150</v>
      </c>
      <c r="AQ119" s="10">
        <v>198</v>
      </c>
      <c r="AR119" s="10">
        <v>66</v>
      </c>
      <c r="AS119" s="10">
        <v>46</v>
      </c>
      <c r="AT119" s="10">
        <v>98</v>
      </c>
      <c r="AU119" s="10">
        <v>0.75757575757575701</v>
      </c>
      <c r="AV119" s="10">
        <v>782.5</v>
      </c>
      <c r="AW119" s="10">
        <v>833.5</v>
      </c>
      <c r="AX119" s="10">
        <v>75.772727272727195</v>
      </c>
      <c r="AY119" s="10">
        <v>46</v>
      </c>
      <c r="AZ119" s="10">
        <v>143</v>
      </c>
      <c r="BA119" s="10">
        <v>0.93881223755248899</v>
      </c>
      <c r="BB119" s="10">
        <v>3419.5</v>
      </c>
      <c r="BC119" s="10">
        <v>74</v>
      </c>
      <c r="BD119" s="10">
        <v>99</v>
      </c>
      <c r="BE119" s="10">
        <v>221.5</v>
      </c>
      <c r="BF119" s="10">
        <v>0.89656528578919703</v>
      </c>
      <c r="BG119" s="10">
        <v>1.9402202412165701E-2</v>
      </c>
      <c r="BH119" s="10">
        <v>2.5957000524383801E-2</v>
      </c>
      <c r="BI119" s="10">
        <v>5.80755112742527E-2</v>
      </c>
      <c r="BJ119" s="10">
        <v>5</v>
      </c>
      <c r="BK119" s="10">
        <v>5</v>
      </c>
      <c r="BL119" s="10">
        <v>40</v>
      </c>
      <c r="BM119" s="10" t="s">
        <v>259</v>
      </c>
      <c r="BN119" s="10" t="str">
        <f>Table3[[#This Row],[Origin]]&amp;Table3[[#This Row],[Destination]]</f>
        <v>BusanMersin</v>
      </c>
      <c r="BO119" s="10" t="str">
        <f>Table3[[#This Row],[Origin Region]]&amp;"-"&amp;Table3[[#This Row],[Destination Region]]</f>
        <v>APA-EUR</v>
      </c>
    </row>
    <row r="120" spans="1:67">
      <c r="A120" s="10" t="str">
        <f>CONCATENATE(Table3[[#This Row],[Origin Area]],Table3[[#This Row],[Origin]],Table3[[#This Row],[Destination Area]],Table3[[#This Row],[Destination]])</f>
        <v>North East Asia AreaGwangyangScandinavia AreaAarhus</v>
      </c>
      <c r="B120" s="10" t="s">
        <v>82</v>
      </c>
      <c r="C120" s="14" t="s">
        <v>83</v>
      </c>
      <c r="D120" s="14" t="s">
        <v>84</v>
      </c>
      <c r="E120" s="15" t="s">
        <v>260</v>
      </c>
      <c r="F120" s="15" t="s">
        <v>119</v>
      </c>
      <c r="G120" s="14" t="s">
        <v>160</v>
      </c>
      <c r="H120" s="15" t="s">
        <v>161</v>
      </c>
      <c r="I120" s="10">
        <v>1428</v>
      </c>
      <c r="J120" s="10">
        <v>1636</v>
      </c>
      <c r="K120" s="10">
        <v>41.948717948717899</v>
      </c>
      <c r="L120" s="10">
        <v>10</v>
      </c>
      <c r="M120" s="10">
        <v>95</v>
      </c>
      <c r="N120" s="10">
        <v>0.87286063569682104</v>
      </c>
      <c r="O120" s="10">
        <v>0</v>
      </c>
      <c r="P120" s="10">
        <v>1</v>
      </c>
      <c r="Q120" s="10">
        <v>0.89292462942976503</v>
      </c>
      <c r="R120" s="10">
        <v>405</v>
      </c>
      <c r="S120" s="10">
        <v>513</v>
      </c>
      <c r="T120" s="10">
        <v>46.636363636363598</v>
      </c>
      <c r="U120" s="10">
        <v>25</v>
      </c>
      <c r="V120" s="10">
        <v>63</v>
      </c>
      <c r="W120" s="10">
        <v>0.78947368421052599</v>
      </c>
      <c r="X120" s="10">
        <v>324</v>
      </c>
      <c r="Y120" s="10">
        <v>353</v>
      </c>
      <c r="Z120" s="10">
        <v>35.299999999999997</v>
      </c>
      <c r="AA120" s="10">
        <v>10</v>
      </c>
      <c r="AB120" s="10">
        <v>75</v>
      </c>
      <c r="AC120" s="10">
        <v>0.91784702549575004</v>
      </c>
      <c r="AD120" s="10">
        <v>408</v>
      </c>
      <c r="AE120" s="10">
        <v>442</v>
      </c>
      <c r="AF120" s="10">
        <v>36.8333333333333</v>
      </c>
      <c r="AG120" s="10">
        <v>26</v>
      </c>
      <c r="AH120" s="10">
        <v>62</v>
      </c>
      <c r="AI120" s="10">
        <v>0.92307692307692302</v>
      </c>
      <c r="AJ120" s="10">
        <v>291</v>
      </c>
      <c r="AK120" s="10">
        <v>328</v>
      </c>
      <c r="AL120" s="10">
        <v>54.6666666666666</v>
      </c>
      <c r="AM120" s="10">
        <v>30</v>
      </c>
      <c r="AN120" s="10">
        <v>95</v>
      </c>
      <c r="AO120" s="10">
        <v>0.88719512195121897</v>
      </c>
      <c r="AP120" s="10">
        <v>132</v>
      </c>
      <c r="AQ120" s="10">
        <v>169</v>
      </c>
      <c r="AR120" s="10">
        <v>56.3333333333333</v>
      </c>
      <c r="AS120" s="10">
        <v>43</v>
      </c>
      <c r="AT120" s="10">
        <v>75</v>
      </c>
      <c r="AU120" s="10">
        <v>0.781065088757396</v>
      </c>
      <c r="AV120" s="10">
        <v>444</v>
      </c>
      <c r="AW120" s="10">
        <v>481</v>
      </c>
      <c r="AX120" s="10">
        <v>43.727272727272698</v>
      </c>
      <c r="AY120" s="10">
        <v>26</v>
      </c>
      <c r="AZ120" s="10">
        <v>95</v>
      </c>
      <c r="BA120" s="10">
        <v>0.92307692307692302</v>
      </c>
      <c r="BB120" s="10">
        <v>1134</v>
      </c>
      <c r="BC120" s="10">
        <v>294</v>
      </c>
      <c r="BD120" s="10">
        <v>3</v>
      </c>
      <c r="BE120" s="10">
        <v>205</v>
      </c>
      <c r="BF120" s="10">
        <v>0.69315403422982802</v>
      </c>
      <c r="BG120" s="10">
        <v>0.17970660146699199</v>
      </c>
      <c r="BH120" s="10">
        <v>1.83374083129584E-3</v>
      </c>
      <c r="BI120" s="10">
        <v>0.12530562347188201</v>
      </c>
      <c r="BJ120" s="10">
        <v>8</v>
      </c>
      <c r="BK120" s="10">
        <v>1</v>
      </c>
      <c r="BL120" s="10">
        <v>39</v>
      </c>
      <c r="BM120" s="10" t="s">
        <v>261</v>
      </c>
      <c r="BN120" s="10" t="str">
        <f>Table3[[#This Row],[Origin]]&amp;Table3[[#This Row],[Destination]]</f>
        <v>GwangyangAarhus</v>
      </c>
      <c r="BO120" s="10" t="str">
        <f>Table3[[#This Row],[Origin Region]]&amp;"-"&amp;Table3[[#This Row],[Destination Region]]</f>
        <v>APA-EUR</v>
      </c>
    </row>
    <row r="121" spans="1:67">
      <c r="A121" s="10" t="str">
        <f>CONCATENATE(Table3[[#This Row],[Origin Area]],Table3[[#This Row],[Origin]],Table3[[#This Row],[Destination Area]],Table3[[#This Row],[Destination]])</f>
        <v>North East Asia AreaInchonIndia and Bangladesh AreaVisakhapatnam</v>
      </c>
      <c r="B121" s="10" t="s">
        <v>82</v>
      </c>
      <c r="C121" s="14" t="s">
        <v>83</v>
      </c>
      <c r="D121" s="14" t="s">
        <v>84</v>
      </c>
      <c r="E121" s="15" t="s">
        <v>262</v>
      </c>
      <c r="F121" s="15" t="s">
        <v>96</v>
      </c>
      <c r="G121" s="14" t="s">
        <v>97</v>
      </c>
      <c r="H121" s="15" t="s">
        <v>263</v>
      </c>
      <c r="I121" s="10">
        <v>1</v>
      </c>
      <c r="J121" s="10">
        <v>1</v>
      </c>
      <c r="K121" s="10">
        <v>1</v>
      </c>
      <c r="L121" s="10">
        <v>1</v>
      </c>
      <c r="M121" s="10">
        <v>1</v>
      </c>
      <c r="N121" s="10">
        <v>1</v>
      </c>
      <c r="O121" s="10">
        <v>1</v>
      </c>
      <c r="P121" s="10">
        <v>1</v>
      </c>
      <c r="Q121" s="10">
        <v>1</v>
      </c>
      <c r="R121" s="10">
        <v>0</v>
      </c>
      <c r="S121" s="10">
        <v>0</v>
      </c>
      <c r="T121" s="10">
        <v>0</v>
      </c>
      <c r="U121" s="10">
        <v>0</v>
      </c>
      <c r="V121" s="10">
        <v>0</v>
      </c>
      <c r="W121" s="10">
        <v>0</v>
      </c>
      <c r="X121" s="10">
        <v>0</v>
      </c>
      <c r="Y121" s="10">
        <v>0</v>
      </c>
      <c r="Z121" s="10">
        <v>0</v>
      </c>
      <c r="AA121" s="10">
        <v>0</v>
      </c>
      <c r="AB121" s="10">
        <v>0</v>
      </c>
      <c r="AC121" s="10">
        <v>0</v>
      </c>
      <c r="AD121" s="10">
        <v>0</v>
      </c>
      <c r="AE121" s="10">
        <v>0</v>
      </c>
      <c r="AF121" s="10">
        <v>0</v>
      </c>
      <c r="AG121" s="10">
        <v>0</v>
      </c>
      <c r="AH121" s="10">
        <v>0</v>
      </c>
      <c r="AI121" s="10">
        <v>0</v>
      </c>
      <c r="AJ121" s="10">
        <v>1</v>
      </c>
      <c r="AK121" s="10">
        <v>1</v>
      </c>
      <c r="AL121" s="10">
        <v>1</v>
      </c>
      <c r="AM121" s="10">
        <v>1</v>
      </c>
      <c r="AN121" s="10">
        <v>1</v>
      </c>
      <c r="AO121" s="10">
        <v>1</v>
      </c>
      <c r="AP121" s="10">
        <v>1</v>
      </c>
      <c r="AQ121" s="10">
        <v>1</v>
      </c>
      <c r="AR121" s="10">
        <v>1</v>
      </c>
      <c r="AS121" s="10">
        <v>1</v>
      </c>
      <c r="AT121" s="10">
        <v>1</v>
      </c>
      <c r="AU121" s="10">
        <v>1</v>
      </c>
      <c r="AV121" s="10">
        <v>1</v>
      </c>
      <c r="AW121" s="10">
        <v>1</v>
      </c>
      <c r="AX121" s="10">
        <v>1</v>
      </c>
      <c r="AY121" s="10">
        <v>1</v>
      </c>
      <c r="AZ121" s="10">
        <v>1</v>
      </c>
      <c r="BA121" s="10">
        <v>1</v>
      </c>
      <c r="BB121" s="10">
        <v>0</v>
      </c>
      <c r="BC121" s="10">
        <v>1</v>
      </c>
      <c r="BD121" s="10">
        <v>0</v>
      </c>
      <c r="BE121" s="10">
        <v>0</v>
      </c>
      <c r="BF121" s="10">
        <v>0</v>
      </c>
      <c r="BG121" s="10">
        <v>1</v>
      </c>
      <c r="BH121" s="10">
        <v>0</v>
      </c>
      <c r="BI121" s="10">
        <v>0</v>
      </c>
      <c r="BJ121" s="10">
        <v>0</v>
      </c>
      <c r="BK121" s="10">
        <v>0</v>
      </c>
      <c r="BL121" s="10">
        <v>1</v>
      </c>
      <c r="BM121" s="10">
        <v>0</v>
      </c>
      <c r="BN121" s="10" t="str">
        <f>Table3[[#This Row],[Origin]]&amp;Table3[[#This Row],[Destination]]</f>
        <v>InchonVisakhapatnam</v>
      </c>
      <c r="BO121" s="10" t="str">
        <f>Table3[[#This Row],[Origin Region]]&amp;"-"&amp;Table3[[#This Row],[Destination Region]]</f>
        <v>APA-WCA</v>
      </c>
    </row>
    <row r="122" spans="1:67">
      <c r="A122" s="10" t="str">
        <f>CONCATENATE(Table3[[#This Row],[Origin Area]],Table3[[#This Row],[Origin]],Table3[[#This Row],[Destination Area]],Table3[[#This Row],[Destination]])</f>
        <v>Thailand Malaysia and SingaporeLaem ChabangCentral Mediterranean AreaKoper</v>
      </c>
      <c r="B122" s="10" t="s">
        <v>82</v>
      </c>
      <c r="C122" s="14" t="s">
        <v>83</v>
      </c>
      <c r="D122" s="14" t="s">
        <v>170</v>
      </c>
      <c r="E122" s="15" t="s">
        <v>171</v>
      </c>
      <c r="F122" s="15" t="s">
        <v>119</v>
      </c>
      <c r="G122" s="14" t="s">
        <v>146</v>
      </c>
      <c r="H122" s="15" t="s">
        <v>235</v>
      </c>
      <c r="I122" s="10">
        <v>535</v>
      </c>
      <c r="J122" s="10">
        <v>546.5</v>
      </c>
      <c r="K122" s="10">
        <v>12.1444444444444</v>
      </c>
      <c r="L122" s="10">
        <v>1</v>
      </c>
      <c r="M122" s="10">
        <v>41</v>
      </c>
      <c r="N122" s="10">
        <v>0.97895699908508604</v>
      </c>
      <c r="O122" s="10">
        <v>0.5</v>
      </c>
      <c r="P122" s="10">
        <v>1</v>
      </c>
      <c r="Q122" s="10">
        <v>0.97317039036337205</v>
      </c>
      <c r="R122" s="10">
        <v>137</v>
      </c>
      <c r="S122" s="10">
        <v>139</v>
      </c>
      <c r="T122" s="10">
        <v>10.692307692307599</v>
      </c>
      <c r="U122" s="10">
        <v>2</v>
      </c>
      <c r="V122" s="10">
        <v>23</v>
      </c>
      <c r="W122" s="10">
        <v>0.985611510791366</v>
      </c>
      <c r="X122" s="10">
        <v>79</v>
      </c>
      <c r="Y122" s="10">
        <v>85.5</v>
      </c>
      <c r="Z122" s="10">
        <v>6.5769230769230704</v>
      </c>
      <c r="AA122" s="10">
        <v>1</v>
      </c>
      <c r="AB122" s="10">
        <v>18</v>
      </c>
      <c r="AC122" s="10">
        <v>0.92397660818713401</v>
      </c>
      <c r="AD122" s="10">
        <v>150</v>
      </c>
      <c r="AE122" s="10">
        <v>152</v>
      </c>
      <c r="AF122" s="10">
        <v>13.818181818181801</v>
      </c>
      <c r="AG122" s="10">
        <v>8</v>
      </c>
      <c r="AH122" s="10">
        <v>24</v>
      </c>
      <c r="AI122" s="10">
        <v>0.98684210526315697</v>
      </c>
      <c r="AJ122" s="10">
        <v>169</v>
      </c>
      <c r="AK122" s="10">
        <v>170</v>
      </c>
      <c r="AL122" s="10">
        <v>21.25</v>
      </c>
      <c r="AM122" s="10">
        <v>10</v>
      </c>
      <c r="AN122" s="10">
        <v>41</v>
      </c>
      <c r="AO122" s="10">
        <v>0.994117647058823</v>
      </c>
      <c r="AP122" s="10">
        <v>63.5</v>
      </c>
      <c r="AQ122" s="10">
        <v>63.5</v>
      </c>
      <c r="AR122" s="10">
        <v>15.875</v>
      </c>
      <c r="AS122" s="10">
        <v>10</v>
      </c>
      <c r="AT122" s="10">
        <v>20</v>
      </c>
      <c r="AU122" s="10">
        <v>1</v>
      </c>
      <c r="AV122" s="10">
        <v>220</v>
      </c>
      <c r="AW122" s="10">
        <v>222</v>
      </c>
      <c r="AX122" s="10">
        <v>18.5</v>
      </c>
      <c r="AY122" s="10">
        <v>9</v>
      </c>
      <c r="AZ122" s="10">
        <v>41</v>
      </c>
      <c r="BA122" s="10">
        <v>0.99099099099099097</v>
      </c>
      <c r="BB122" s="10">
        <v>531</v>
      </c>
      <c r="BC122" s="10">
        <v>4</v>
      </c>
      <c r="BD122" s="10">
        <v>2</v>
      </c>
      <c r="BE122" s="10">
        <v>9.5</v>
      </c>
      <c r="BF122" s="10">
        <v>0.97163769441903003</v>
      </c>
      <c r="BG122" s="10">
        <v>7.3193046660567198E-3</v>
      </c>
      <c r="BH122" s="10">
        <v>3.6596523330283599E-3</v>
      </c>
      <c r="BI122" s="10">
        <v>1.73833485818847E-2</v>
      </c>
      <c r="BJ122" s="10">
        <v>7</v>
      </c>
      <c r="BK122" s="10">
        <v>4</v>
      </c>
      <c r="BL122" s="10">
        <v>45</v>
      </c>
      <c r="BM122" s="10" t="s">
        <v>264</v>
      </c>
      <c r="BN122" s="10" t="str">
        <f>Table3[[#This Row],[Origin]]&amp;Table3[[#This Row],[Destination]]</f>
        <v>Laem ChabangKoper</v>
      </c>
      <c r="BO122" s="10" t="str">
        <f>Table3[[#This Row],[Origin Region]]&amp;"-"&amp;Table3[[#This Row],[Destination Region]]</f>
        <v>APA-EUR</v>
      </c>
    </row>
    <row r="123" spans="1:67">
      <c r="A123" s="10" t="str">
        <f>CONCATENATE(Table3[[#This Row],[Origin Area]],Table3[[#This Row],[Origin]],Table3[[#This Row],[Destination Area]],Table3[[#This Row],[Destination]])</f>
        <v>Thailand Malaysia and SingaporeLaem ChabangScandinavia AreaAarhus</v>
      </c>
      <c r="B123" s="10" t="s">
        <v>82</v>
      </c>
      <c r="C123" s="14" t="s">
        <v>83</v>
      </c>
      <c r="D123" s="14" t="s">
        <v>170</v>
      </c>
      <c r="E123" s="15" t="s">
        <v>171</v>
      </c>
      <c r="F123" s="15" t="s">
        <v>119</v>
      </c>
      <c r="G123" s="14" t="s">
        <v>160</v>
      </c>
      <c r="H123" s="15" t="s">
        <v>161</v>
      </c>
      <c r="I123" s="10">
        <v>2600.5</v>
      </c>
      <c r="J123" s="10">
        <v>2653.5</v>
      </c>
      <c r="K123" s="10">
        <v>56.457446808510603</v>
      </c>
      <c r="L123" s="10">
        <v>4</v>
      </c>
      <c r="M123" s="10">
        <v>159.5</v>
      </c>
      <c r="N123" s="10">
        <v>0.980026380252496</v>
      </c>
      <c r="O123" s="10">
        <v>0</v>
      </c>
      <c r="P123" s="10">
        <v>1</v>
      </c>
      <c r="Q123" s="10">
        <v>0.97214593837018104</v>
      </c>
      <c r="R123" s="10">
        <v>759</v>
      </c>
      <c r="S123" s="10">
        <v>808</v>
      </c>
      <c r="T123" s="10">
        <v>62.153846153846096</v>
      </c>
      <c r="U123" s="10">
        <v>4</v>
      </c>
      <c r="V123" s="10">
        <v>159.5</v>
      </c>
      <c r="W123" s="10">
        <v>0.93935643564356397</v>
      </c>
      <c r="X123" s="10">
        <v>873.5</v>
      </c>
      <c r="Y123" s="10">
        <v>877.5</v>
      </c>
      <c r="Z123" s="10">
        <v>67.5</v>
      </c>
      <c r="AA123" s="10">
        <v>29.5</v>
      </c>
      <c r="AB123" s="10">
        <v>142</v>
      </c>
      <c r="AC123" s="10">
        <v>0.99544159544159505</v>
      </c>
      <c r="AD123" s="10">
        <v>702</v>
      </c>
      <c r="AE123" s="10">
        <v>702</v>
      </c>
      <c r="AF123" s="10">
        <v>54</v>
      </c>
      <c r="AG123" s="10">
        <v>30</v>
      </c>
      <c r="AH123" s="10">
        <v>88</v>
      </c>
      <c r="AI123" s="10">
        <v>1</v>
      </c>
      <c r="AJ123" s="10">
        <v>266</v>
      </c>
      <c r="AK123" s="10">
        <v>266</v>
      </c>
      <c r="AL123" s="10">
        <v>33.25</v>
      </c>
      <c r="AM123" s="10">
        <v>30</v>
      </c>
      <c r="AN123" s="10">
        <v>36</v>
      </c>
      <c r="AO123" s="10">
        <v>1</v>
      </c>
      <c r="AP123" s="10">
        <v>137.5</v>
      </c>
      <c r="AQ123" s="10">
        <v>137.5</v>
      </c>
      <c r="AR123" s="10">
        <v>34.375</v>
      </c>
      <c r="AS123" s="10">
        <v>30.5</v>
      </c>
      <c r="AT123" s="10">
        <v>36</v>
      </c>
      <c r="AU123" s="10">
        <v>1</v>
      </c>
      <c r="AV123" s="10">
        <v>462</v>
      </c>
      <c r="AW123" s="10">
        <v>462</v>
      </c>
      <c r="AX123" s="10">
        <v>35.538461538461497</v>
      </c>
      <c r="AY123" s="10">
        <v>30</v>
      </c>
      <c r="AZ123" s="10">
        <v>50</v>
      </c>
      <c r="BA123" s="10">
        <v>1</v>
      </c>
      <c r="BB123" s="10">
        <v>2538.5</v>
      </c>
      <c r="BC123" s="10">
        <v>62</v>
      </c>
      <c r="BD123" s="10">
        <v>33</v>
      </c>
      <c r="BE123" s="10">
        <v>20</v>
      </c>
      <c r="BF123" s="10">
        <v>0.95666101375541701</v>
      </c>
      <c r="BG123" s="10">
        <v>2.33653664970793E-2</v>
      </c>
      <c r="BH123" s="10">
        <v>1.2436404748445399E-2</v>
      </c>
      <c r="BI123" s="10">
        <v>7.5372149990578403E-3</v>
      </c>
      <c r="BJ123" s="10">
        <v>2</v>
      </c>
      <c r="BK123" s="10">
        <v>0</v>
      </c>
      <c r="BL123" s="10">
        <v>47</v>
      </c>
      <c r="BM123" s="10" t="s">
        <v>265</v>
      </c>
      <c r="BN123" s="10" t="str">
        <f>Table3[[#This Row],[Origin]]&amp;Table3[[#This Row],[Destination]]</f>
        <v>Laem ChabangAarhus</v>
      </c>
      <c r="BO123" s="10" t="str">
        <f>Table3[[#This Row],[Origin Region]]&amp;"-"&amp;Table3[[#This Row],[Destination Region]]</f>
        <v>APA-EUR</v>
      </c>
    </row>
    <row r="124" spans="1:67">
      <c r="A124" s="10" t="str">
        <f>CONCATENATE(Table3[[#This Row],[Origin Area]],Table3[[#This Row],[Origin]],Table3[[#This Row],[Destination Area]],Table3[[#This Row],[Destination]])</f>
        <v>Thailand Malaysia and SingaporeLaem ChabangScandinavia AreaGothenburg</v>
      </c>
      <c r="B124" s="10" t="s">
        <v>82</v>
      </c>
      <c r="C124" s="14" t="s">
        <v>83</v>
      </c>
      <c r="D124" s="14" t="s">
        <v>170</v>
      </c>
      <c r="E124" s="15" t="s">
        <v>171</v>
      </c>
      <c r="F124" s="15" t="s">
        <v>119</v>
      </c>
      <c r="G124" s="14" t="s">
        <v>160</v>
      </c>
      <c r="H124" s="15" t="s">
        <v>190</v>
      </c>
      <c r="I124" s="10">
        <v>95</v>
      </c>
      <c r="J124" s="10">
        <v>95</v>
      </c>
      <c r="K124" s="10">
        <v>2.2093023255813899</v>
      </c>
      <c r="L124" s="10">
        <v>1</v>
      </c>
      <c r="M124" s="10">
        <v>5</v>
      </c>
      <c r="N124" s="10">
        <v>1</v>
      </c>
      <c r="O124" s="10">
        <v>1</v>
      </c>
      <c r="P124" s="10">
        <v>1</v>
      </c>
      <c r="Q124" s="10">
        <v>1</v>
      </c>
      <c r="R124" s="10">
        <v>25</v>
      </c>
      <c r="S124" s="10">
        <v>25</v>
      </c>
      <c r="T124" s="10">
        <v>2.0833333333333299</v>
      </c>
      <c r="U124" s="10">
        <v>1</v>
      </c>
      <c r="V124" s="10">
        <v>5</v>
      </c>
      <c r="W124" s="10">
        <v>1</v>
      </c>
      <c r="X124" s="10">
        <v>34</v>
      </c>
      <c r="Y124" s="10">
        <v>34</v>
      </c>
      <c r="Z124" s="10">
        <v>2.8333333333333299</v>
      </c>
      <c r="AA124" s="10">
        <v>1</v>
      </c>
      <c r="AB124" s="10">
        <v>5</v>
      </c>
      <c r="AC124" s="10">
        <v>1</v>
      </c>
      <c r="AD124" s="10">
        <v>18</v>
      </c>
      <c r="AE124" s="10">
        <v>18</v>
      </c>
      <c r="AF124" s="10">
        <v>1.63636363636363</v>
      </c>
      <c r="AG124" s="10">
        <v>1</v>
      </c>
      <c r="AH124" s="10">
        <v>3</v>
      </c>
      <c r="AI124" s="10">
        <v>1</v>
      </c>
      <c r="AJ124" s="10">
        <v>18</v>
      </c>
      <c r="AK124" s="10">
        <v>18</v>
      </c>
      <c r="AL124" s="10">
        <v>2.25</v>
      </c>
      <c r="AM124" s="10">
        <v>1</v>
      </c>
      <c r="AN124" s="10">
        <v>4</v>
      </c>
      <c r="AO124" s="10">
        <v>1</v>
      </c>
      <c r="AP124" s="10">
        <v>8</v>
      </c>
      <c r="AQ124" s="10">
        <v>8</v>
      </c>
      <c r="AR124" s="10">
        <v>2</v>
      </c>
      <c r="AS124" s="10">
        <v>1</v>
      </c>
      <c r="AT124" s="10">
        <v>3</v>
      </c>
      <c r="AU124" s="10">
        <v>1</v>
      </c>
      <c r="AV124" s="10">
        <v>26</v>
      </c>
      <c r="AW124" s="10">
        <v>26</v>
      </c>
      <c r="AX124" s="10">
        <v>2.1666666666666599</v>
      </c>
      <c r="AY124" s="10">
        <v>1</v>
      </c>
      <c r="AZ124" s="10">
        <v>4</v>
      </c>
      <c r="BA124" s="10">
        <v>1</v>
      </c>
      <c r="BB124" s="10">
        <v>48</v>
      </c>
      <c r="BC124" s="10">
        <v>47</v>
      </c>
      <c r="BD124" s="10">
        <v>0</v>
      </c>
      <c r="BE124" s="10">
        <v>0</v>
      </c>
      <c r="BF124" s="10">
        <v>0.50526315789473597</v>
      </c>
      <c r="BG124" s="10">
        <v>0.49473684210526298</v>
      </c>
      <c r="BH124" s="10">
        <v>0</v>
      </c>
      <c r="BI124" s="10">
        <v>0</v>
      </c>
      <c r="BJ124" s="10">
        <v>0</v>
      </c>
      <c r="BK124" s="10">
        <v>0</v>
      </c>
      <c r="BL124" s="10">
        <v>43</v>
      </c>
      <c r="BM124" s="10">
        <v>0</v>
      </c>
      <c r="BN124" s="10" t="str">
        <f>Table3[[#This Row],[Origin]]&amp;Table3[[#This Row],[Destination]]</f>
        <v>Laem ChabangGothenburg</v>
      </c>
      <c r="BO124" s="10" t="str">
        <f>Table3[[#This Row],[Origin Region]]&amp;"-"&amp;Table3[[#This Row],[Destination Region]]</f>
        <v>APA-EUR</v>
      </c>
    </row>
    <row r="125" spans="1:67">
      <c r="A125" s="10" t="str">
        <f>CONCATENATE(Table3[[#This Row],[Origin Area]],Table3[[#This Row],[Origin]],Table3[[#This Row],[Destination Area]],Table3[[#This Row],[Destination]])</f>
        <v>Thailand Malaysia and SingaporeLaem ChabangIndia and Bangladesh AreaVisakhapatnam</v>
      </c>
      <c r="B125" s="10" t="s">
        <v>82</v>
      </c>
      <c r="C125" s="14" t="s">
        <v>83</v>
      </c>
      <c r="D125" s="14" t="s">
        <v>170</v>
      </c>
      <c r="E125" s="15" t="s">
        <v>171</v>
      </c>
      <c r="F125" s="15" t="s">
        <v>96</v>
      </c>
      <c r="G125" s="14" t="s">
        <v>97</v>
      </c>
      <c r="H125" s="15" t="s">
        <v>263</v>
      </c>
      <c r="I125" s="10">
        <v>46</v>
      </c>
      <c r="J125" s="10">
        <v>51</v>
      </c>
      <c r="K125" s="10">
        <v>1.88888888888888</v>
      </c>
      <c r="L125" s="10">
        <v>1</v>
      </c>
      <c r="M125" s="10">
        <v>7</v>
      </c>
      <c r="N125" s="10">
        <v>0.90196078431372495</v>
      </c>
      <c r="O125" s="10">
        <v>0</v>
      </c>
      <c r="P125" s="10">
        <v>1</v>
      </c>
      <c r="Q125" s="10">
        <v>0.90432098765432001</v>
      </c>
      <c r="R125" s="10">
        <v>20</v>
      </c>
      <c r="S125" s="10">
        <v>21</v>
      </c>
      <c r="T125" s="10">
        <v>1.6153846153846101</v>
      </c>
      <c r="U125" s="10">
        <v>1</v>
      </c>
      <c r="V125" s="10">
        <v>4</v>
      </c>
      <c r="W125" s="10">
        <v>0.952380952380952</v>
      </c>
      <c r="X125" s="10">
        <v>19</v>
      </c>
      <c r="Y125" s="10">
        <v>20</v>
      </c>
      <c r="Z125" s="10">
        <v>2.8571428571428501</v>
      </c>
      <c r="AA125" s="10">
        <v>1</v>
      </c>
      <c r="AB125" s="10">
        <v>7</v>
      </c>
      <c r="AC125" s="10">
        <v>0.95</v>
      </c>
      <c r="AD125" s="10">
        <v>5</v>
      </c>
      <c r="AE125" s="10">
        <v>7</v>
      </c>
      <c r="AF125" s="10">
        <v>1.4</v>
      </c>
      <c r="AG125" s="10">
        <v>1</v>
      </c>
      <c r="AH125" s="10">
        <v>2</v>
      </c>
      <c r="AI125" s="10">
        <v>0.71428571428571397</v>
      </c>
      <c r="AJ125" s="10">
        <v>2</v>
      </c>
      <c r="AK125" s="10">
        <v>3</v>
      </c>
      <c r="AL125" s="10">
        <v>1.5</v>
      </c>
      <c r="AM125" s="10">
        <v>1</v>
      </c>
      <c r="AN125" s="10">
        <v>2</v>
      </c>
      <c r="AO125" s="10">
        <v>0.66666666666666596</v>
      </c>
      <c r="AP125" s="10">
        <v>0</v>
      </c>
      <c r="AQ125" s="10">
        <v>1</v>
      </c>
      <c r="AR125" s="10">
        <v>1</v>
      </c>
      <c r="AS125" s="10">
        <v>1</v>
      </c>
      <c r="AT125" s="10">
        <v>1</v>
      </c>
      <c r="AU125" s="10">
        <v>0</v>
      </c>
      <c r="AV125" s="10">
        <v>2</v>
      </c>
      <c r="AW125" s="10">
        <v>5</v>
      </c>
      <c r="AX125" s="10">
        <v>1.6666666666666601</v>
      </c>
      <c r="AY125" s="10">
        <v>1</v>
      </c>
      <c r="AZ125" s="10">
        <v>2</v>
      </c>
      <c r="BA125" s="10">
        <v>0.4</v>
      </c>
      <c r="BB125" s="10">
        <v>44</v>
      </c>
      <c r="BC125" s="10">
        <v>2</v>
      </c>
      <c r="BD125" s="10">
        <v>1</v>
      </c>
      <c r="BE125" s="10">
        <v>4</v>
      </c>
      <c r="BF125" s="10">
        <v>0.86274509803921495</v>
      </c>
      <c r="BG125" s="10">
        <v>3.9215686274509803E-2</v>
      </c>
      <c r="BH125" s="10">
        <v>1.9607843137254902E-2</v>
      </c>
      <c r="BI125" s="10">
        <v>7.8431372549019607E-2</v>
      </c>
      <c r="BJ125" s="10">
        <v>4</v>
      </c>
      <c r="BK125" s="10">
        <v>1</v>
      </c>
      <c r="BL125" s="10">
        <v>27</v>
      </c>
      <c r="BM125" s="10" t="s">
        <v>266</v>
      </c>
      <c r="BN125" s="10" t="str">
        <f>Table3[[#This Row],[Origin]]&amp;Table3[[#This Row],[Destination]]</f>
        <v>Laem ChabangVisakhapatnam</v>
      </c>
      <c r="BO125" s="10" t="str">
        <f>Table3[[#This Row],[Origin Region]]&amp;"-"&amp;Table3[[#This Row],[Destination Region]]</f>
        <v>APA-WCA</v>
      </c>
    </row>
    <row r="126" spans="1:67">
      <c r="A126" s="10" t="str">
        <f>CONCATENATE(Table3[[#This Row],[Origin Area]],Table3[[#This Row],[Origin]],Table3[[#This Row],[Destination Area]],Table3[[#This Row],[Destination]])</f>
        <v>Thailand Malaysia and SingaporePort KlangCentral Mediterranean AreaKoper</v>
      </c>
      <c r="B126" s="10" t="s">
        <v>82</v>
      </c>
      <c r="C126" s="14" t="s">
        <v>83</v>
      </c>
      <c r="D126" s="14" t="s">
        <v>170</v>
      </c>
      <c r="E126" s="15" t="s">
        <v>192</v>
      </c>
      <c r="F126" s="15" t="s">
        <v>119</v>
      </c>
      <c r="G126" s="14" t="s">
        <v>146</v>
      </c>
      <c r="H126" s="15" t="s">
        <v>235</v>
      </c>
      <c r="I126" s="10">
        <v>33.5</v>
      </c>
      <c r="J126" s="10">
        <v>34.5</v>
      </c>
      <c r="K126" s="10">
        <v>1.32692307692307</v>
      </c>
      <c r="L126" s="10">
        <v>1</v>
      </c>
      <c r="M126" s="10">
        <v>3</v>
      </c>
      <c r="N126" s="10">
        <v>0.97101449275362295</v>
      </c>
      <c r="O126" s="10">
        <v>0.33333333333333298</v>
      </c>
      <c r="P126" s="10">
        <v>1</v>
      </c>
      <c r="Q126" s="10">
        <v>0.97435897435897401</v>
      </c>
      <c r="R126" s="10">
        <v>8</v>
      </c>
      <c r="S126" s="10">
        <v>8</v>
      </c>
      <c r="T126" s="10">
        <v>1.3333333333333299</v>
      </c>
      <c r="U126" s="10">
        <v>1</v>
      </c>
      <c r="V126" s="10">
        <v>3</v>
      </c>
      <c r="W126" s="10">
        <v>1</v>
      </c>
      <c r="X126" s="10">
        <v>8</v>
      </c>
      <c r="Y126" s="10">
        <v>8</v>
      </c>
      <c r="Z126" s="10">
        <v>1.1428571428571399</v>
      </c>
      <c r="AA126" s="10">
        <v>1</v>
      </c>
      <c r="AB126" s="10">
        <v>2</v>
      </c>
      <c r="AC126" s="10">
        <v>1</v>
      </c>
      <c r="AD126" s="10">
        <v>4.5</v>
      </c>
      <c r="AE126" s="10">
        <v>5.5</v>
      </c>
      <c r="AF126" s="10">
        <v>1.1000000000000001</v>
      </c>
      <c r="AG126" s="10">
        <v>1</v>
      </c>
      <c r="AH126" s="10">
        <v>1.5</v>
      </c>
      <c r="AI126" s="10">
        <v>0.81818181818181801</v>
      </c>
      <c r="AJ126" s="10">
        <v>13</v>
      </c>
      <c r="AK126" s="10">
        <v>13</v>
      </c>
      <c r="AL126" s="10">
        <v>1.625</v>
      </c>
      <c r="AM126" s="10">
        <v>1</v>
      </c>
      <c r="AN126" s="10">
        <v>2</v>
      </c>
      <c r="AO126" s="10">
        <v>1</v>
      </c>
      <c r="AP126" s="10">
        <v>7</v>
      </c>
      <c r="AQ126" s="10">
        <v>7</v>
      </c>
      <c r="AR126" s="10">
        <v>1.75</v>
      </c>
      <c r="AS126" s="10">
        <v>1</v>
      </c>
      <c r="AT126" s="10">
        <v>2</v>
      </c>
      <c r="AU126" s="10">
        <v>1</v>
      </c>
      <c r="AV126" s="10">
        <v>13.5</v>
      </c>
      <c r="AW126" s="10">
        <v>14.5</v>
      </c>
      <c r="AX126" s="10">
        <v>1.6111111111111101</v>
      </c>
      <c r="AY126" s="10">
        <v>1</v>
      </c>
      <c r="AZ126" s="10">
        <v>2</v>
      </c>
      <c r="BA126" s="10">
        <v>0.93103448275862</v>
      </c>
      <c r="BB126" s="10">
        <v>33.5</v>
      </c>
      <c r="BC126" s="10">
        <v>0</v>
      </c>
      <c r="BD126" s="10">
        <v>0</v>
      </c>
      <c r="BE126" s="10">
        <v>1</v>
      </c>
      <c r="BF126" s="10">
        <v>0.97101449275362295</v>
      </c>
      <c r="BG126" s="10">
        <v>0</v>
      </c>
      <c r="BH126" s="10">
        <v>0</v>
      </c>
      <c r="BI126" s="10">
        <v>2.8985507246376802E-2</v>
      </c>
      <c r="BJ126" s="10">
        <v>1</v>
      </c>
      <c r="BK126" s="10">
        <v>0</v>
      </c>
      <c r="BL126" s="10">
        <v>26</v>
      </c>
      <c r="BM126" s="10">
        <v>202039</v>
      </c>
      <c r="BN126" s="10" t="str">
        <f>Table3[[#This Row],[Origin]]&amp;Table3[[#This Row],[Destination]]</f>
        <v>Port KlangKoper</v>
      </c>
      <c r="BO126" s="10" t="str">
        <f>Table3[[#This Row],[Origin Region]]&amp;"-"&amp;Table3[[#This Row],[Destination Region]]</f>
        <v>APA-EUR</v>
      </c>
    </row>
    <row r="127" spans="1:67">
      <c r="A127" s="10" t="str">
        <f>CONCATENATE(Table3[[#This Row],[Origin Area]],Table3[[#This Row],[Origin]],Table3[[#This Row],[Destination Area]],Table3[[#This Row],[Destination]])</f>
        <v>Thailand Malaysia and SingaporePort KlangEastern Mediterranean AreaIskenderun</v>
      </c>
      <c r="B127" s="10" t="s">
        <v>82</v>
      </c>
      <c r="C127" s="14" t="s">
        <v>83</v>
      </c>
      <c r="D127" s="14" t="s">
        <v>170</v>
      </c>
      <c r="E127" s="15" t="s">
        <v>192</v>
      </c>
      <c r="F127" s="15" t="s">
        <v>119</v>
      </c>
      <c r="G127" s="14" t="s">
        <v>134</v>
      </c>
      <c r="H127" s="15" t="s">
        <v>256</v>
      </c>
      <c r="I127" s="10">
        <v>16</v>
      </c>
      <c r="J127" s="10">
        <v>16</v>
      </c>
      <c r="K127" s="10">
        <v>1.1428571428571399</v>
      </c>
      <c r="L127" s="10">
        <v>1</v>
      </c>
      <c r="M127" s="10">
        <v>2</v>
      </c>
      <c r="N127" s="10">
        <v>1</v>
      </c>
      <c r="O127" s="10">
        <v>1</v>
      </c>
      <c r="P127" s="10">
        <v>1</v>
      </c>
      <c r="Q127" s="10">
        <v>1</v>
      </c>
      <c r="R127" s="10">
        <v>3</v>
      </c>
      <c r="S127" s="10">
        <v>3</v>
      </c>
      <c r="T127" s="10">
        <v>1</v>
      </c>
      <c r="U127" s="10">
        <v>1</v>
      </c>
      <c r="V127" s="10">
        <v>1</v>
      </c>
      <c r="W127" s="10">
        <v>1</v>
      </c>
      <c r="X127" s="10">
        <v>12</v>
      </c>
      <c r="Y127" s="10">
        <v>12</v>
      </c>
      <c r="Z127" s="10">
        <v>1.2</v>
      </c>
      <c r="AA127" s="10">
        <v>1</v>
      </c>
      <c r="AB127" s="10">
        <v>2</v>
      </c>
      <c r="AC127" s="10">
        <v>1</v>
      </c>
      <c r="AD127" s="10">
        <v>1</v>
      </c>
      <c r="AE127" s="10">
        <v>1</v>
      </c>
      <c r="AF127" s="10">
        <v>1</v>
      </c>
      <c r="AG127" s="10">
        <v>1</v>
      </c>
      <c r="AH127" s="10">
        <v>1</v>
      </c>
      <c r="AI127" s="10">
        <v>1</v>
      </c>
      <c r="AJ127" s="10">
        <v>0</v>
      </c>
      <c r="AK127" s="10">
        <v>0</v>
      </c>
      <c r="AL127" s="10">
        <v>0</v>
      </c>
      <c r="AM127" s="10">
        <v>0</v>
      </c>
      <c r="AN127" s="10">
        <v>0</v>
      </c>
      <c r="AO127" s="10">
        <v>0</v>
      </c>
      <c r="AP127" s="10">
        <v>0</v>
      </c>
      <c r="AQ127" s="10">
        <v>0</v>
      </c>
      <c r="AR127" s="10">
        <v>0</v>
      </c>
      <c r="AS127" s="10">
        <v>0</v>
      </c>
      <c r="AT127" s="10">
        <v>0</v>
      </c>
      <c r="AU127" s="10">
        <v>0</v>
      </c>
      <c r="AV127" s="10">
        <v>0</v>
      </c>
      <c r="AW127" s="10">
        <v>0</v>
      </c>
      <c r="AX127" s="10">
        <v>0</v>
      </c>
      <c r="AY127" s="10">
        <v>0</v>
      </c>
      <c r="AZ127" s="10">
        <v>0</v>
      </c>
      <c r="BA127" s="10">
        <v>0</v>
      </c>
      <c r="BB127" s="10">
        <v>16</v>
      </c>
      <c r="BC127" s="10">
        <v>0</v>
      </c>
      <c r="BD127" s="10">
        <v>0</v>
      </c>
      <c r="BE127" s="10">
        <v>0</v>
      </c>
      <c r="BF127" s="10">
        <v>1</v>
      </c>
      <c r="BG127" s="10">
        <v>0</v>
      </c>
      <c r="BH127" s="10">
        <v>0</v>
      </c>
      <c r="BI127" s="10">
        <v>0</v>
      </c>
      <c r="BJ127" s="10">
        <v>0</v>
      </c>
      <c r="BK127" s="10">
        <v>0</v>
      </c>
      <c r="BL127" s="10">
        <v>14</v>
      </c>
      <c r="BM127" s="10">
        <v>0</v>
      </c>
      <c r="BN127" s="10" t="str">
        <f>Table3[[#This Row],[Origin]]&amp;Table3[[#This Row],[Destination]]</f>
        <v>Port KlangIskenderun</v>
      </c>
      <c r="BO127" s="10" t="str">
        <f>Table3[[#This Row],[Origin Region]]&amp;"-"&amp;Table3[[#This Row],[Destination Region]]</f>
        <v>APA-EUR</v>
      </c>
    </row>
    <row r="128" spans="1:67">
      <c r="A128" s="10" t="str">
        <f>CONCATENATE(Table3[[#This Row],[Origin Area]],Table3[[#This Row],[Origin]],Table3[[#This Row],[Destination Area]],Table3[[#This Row],[Destination]])</f>
        <v>Thailand Malaysia and SingaporeSingaporeCentral Mediterranean AreaKoper</v>
      </c>
      <c r="B128" s="10" t="s">
        <v>82</v>
      </c>
      <c r="C128" s="14" t="s">
        <v>83</v>
      </c>
      <c r="D128" s="14" t="s">
        <v>170</v>
      </c>
      <c r="E128" s="15" t="s">
        <v>230</v>
      </c>
      <c r="F128" s="15" t="s">
        <v>119</v>
      </c>
      <c r="G128" s="14" t="s">
        <v>146</v>
      </c>
      <c r="H128" s="15" t="s">
        <v>235</v>
      </c>
      <c r="I128" s="10">
        <v>142</v>
      </c>
      <c r="J128" s="10">
        <v>151</v>
      </c>
      <c r="K128" s="10">
        <v>3.87179487179487</v>
      </c>
      <c r="L128" s="10">
        <v>1</v>
      </c>
      <c r="M128" s="10">
        <v>10</v>
      </c>
      <c r="N128" s="10">
        <v>0.94039735099337696</v>
      </c>
      <c r="O128" s="10">
        <v>0</v>
      </c>
      <c r="P128" s="10">
        <v>1</v>
      </c>
      <c r="Q128" s="10">
        <v>0.94871794871794801</v>
      </c>
      <c r="R128" s="10">
        <v>51</v>
      </c>
      <c r="S128" s="10">
        <v>51</v>
      </c>
      <c r="T128" s="10">
        <v>4.25</v>
      </c>
      <c r="U128" s="10">
        <v>2</v>
      </c>
      <c r="V128" s="10">
        <v>10</v>
      </c>
      <c r="W128" s="10">
        <v>1</v>
      </c>
      <c r="X128" s="10">
        <v>33</v>
      </c>
      <c r="Y128" s="10">
        <v>33</v>
      </c>
      <c r="Z128" s="10">
        <v>2.75</v>
      </c>
      <c r="AA128" s="10">
        <v>1</v>
      </c>
      <c r="AB128" s="10">
        <v>6</v>
      </c>
      <c r="AC128" s="10">
        <v>1</v>
      </c>
      <c r="AD128" s="10">
        <v>25</v>
      </c>
      <c r="AE128" s="10">
        <v>34</v>
      </c>
      <c r="AF128" s="10">
        <v>4.25</v>
      </c>
      <c r="AG128" s="10">
        <v>2</v>
      </c>
      <c r="AH128" s="10">
        <v>7</v>
      </c>
      <c r="AI128" s="10">
        <v>0.73529411764705799</v>
      </c>
      <c r="AJ128" s="10">
        <v>33</v>
      </c>
      <c r="AK128" s="10">
        <v>33</v>
      </c>
      <c r="AL128" s="10">
        <v>4.71428571428571</v>
      </c>
      <c r="AM128" s="10">
        <v>2</v>
      </c>
      <c r="AN128" s="10">
        <v>7</v>
      </c>
      <c r="AO128" s="10">
        <v>1</v>
      </c>
      <c r="AP128" s="10">
        <v>20</v>
      </c>
      <c r="AQ128" s="10">
        <v>20</v>
      </c>
      <c r="AR128" s="10">
        <v>5</v>
      </c>
      <c r="AS128" s="10">
        <v>4</v>
      </c>
      <c r="AT128" s="10">
        <v>6</v>
      </c>
      <c r="AU128" s="10">
        <v>1</v>
      </c>
      <c r="AV128" s="10">
        <v>45</v>
      </c>
      <c r="AW128" s="10">
        <v>51</v>
      </c>
      <c r="AX128" s="10">
        <v>4.6363636363636296</v>
      </c>
      <c r="AY128" s="10">
        <v>2</v>
      </c>
      <c r="AZ128" s="10">
        <v>7</v>
      </c>
      <c r="BA128" s="10">
        <v>0.88235294117647001</v>
      </c>
      <c r="BB128" s="10">
        <v>117</v>
      </c>
      <c r="BC128" s="10">
        <v>25</v>
      </c>
      <c r="BD128" s="10">
        <v>5</v>
      </c>
      <c r="BE128" s="10">
        <v>4</v>
      </c>
      <c r="BF128" s="10">
        <v>0.77483443708609201</v>
      </c>
      <c r="BG128" s="10">
        <v>0.165562913907284</v>
      </c>
      <c r="BH128" s="10">
        <v>3.3112582781456901E-2</v>
      </c>
      <c r="BI128" s="10">
        <v>2.64900662251655E-2</v>
      </c>
      <c r="BJ128" s="10">
        <v>4</v>
      </c>
      <c r="BK128" s="10">
        <v>1</v>
      </c>
      <c r="BL128" s="10">
        <v>39</v>
      </c>
      <c r="BM128" s="10" t="s">
        <v>267</v>
      </c>
      <c r="BN128" s="10" t="str">
        <f>Table3[[#This Row],[Origin]]&amp;Table3[[#This Row],[Destination]]</f>
        <v>SingaporeKoper</v>
      </c>
      <c r="BO128" s="10" t="str">
        <f>Table3[[#This Row],[Origin Region]]&amp;"-"&amp;Table3[[#This Row],[Destination Region]]</f>
        <v>APA-EUR</v>
      </c>
    </row>
    <row r="129" spans="1:67">
      <c r="A129" s="10" t="str">
        <f>CONCATENATE(Table3[[#This Row],[Origin Area]],Table3[[#This Row],[Origin]],Table3[[#This Row],[Destination Area]],Table3[[#This Row],[Destination]])</f>
        <v>Thailand Malaysia and SingaporeTanjung PelepasScandinavia AreaAarhus</v>
      </c>
      <c r="B129" s="10" t="s">
        <v>82</v>
      </c>
      <c r="C129" s="14" t="s">
        <v>83</v>
      </c>
      <c r="D129" s="14" t="s">
        <v>170</v>
      </c>
      <c r="E129" s="15" t="s">
        <v>177</v>
      </c>
      <c r="F129" s="15" t="s">
        <v>119</v>
      </c>
      <c r="G129" s="14" t="s">
        <v>160</v>
      </c>
      <c r="H129" s="15" t="s">
        <v>161</v>
      </c>
      <c r="I129" s="10">
        <v>10</v>
      </c>
      <c r="J129" s="10">
        <v>11</v>
      </c>
      <c r="K129" s="10">
        <v>1.8333333333333299</v>
      </c>
      <c r="L129" s="10">
        <v>1</v>
      </c>
      <c r="M129" s="10">
        <v>3</v>
      </c>
      <c r="N129" s="10">
        <v>0.90909090909090895</v>
      </c>
      <c r="O129" s="10">
        <v>0</v>
      </c>
      <c r="P129" s="10">
        <v>1</v>
      </c>
      <c r="Q129" s="10">
        <v>0.83333333333333304</v>
      </c>
      <c r="R129" s="10">
        <v>0</v>
      </c>
      <c r="S129" s="10">
        <v>0</v>
      </c>
      <c r="T129" s="10">
        <v>0</v>
      </c>
      <c r="U129" s="10">
        <v>0</v>
      </c>
      <c r="V129" s="10">
        <v>0</v>
      </c>
      <c r="W129" s="10">
        <v>0</v>
      </c>
      <c r="X129" s="10">
        <v>2</v>
      </c>
      <c r="Y129" s="10">
        <v>2</v>
      </c>
      <c r="Z129" s="10">
        <v>2</v>
      </c>
      <c r="AA129" s="10">
        <v>2</v>
      </c>
      <c r="AB129" s="10">
        <v>2</v>
      </c>
      <c r="AC129" s="10">
        <v>1</v>
      </c>
      <c r="AD129" s="10">
        <v>7</v>
      </c>
      <c r="AE129" s="10">
        <v>7</v>
      </c>
      <c r="AF129" s="10">
        <v>2.3333333333333299</v>
      </c>
      <c r="AG129" s="10">
        <v>1.5</v>
      </c>
      <c r="AH129" s="10">
        <v>3</v>
      </c>
      <c r="AI129" s="10">
        <v>1</v>
      </c>
      <c r="AJ129" s="10">
        <v>1</v>
      </c>
      <c r="AK129" s="10">
        <v>2</v>
      </c>
      <c r="AL129" s="10">
        <v>1</v>
      </c>
      <c r="AM129" s="10">
        <v>1</v>
      </c>
      <c r="AN129" s="10">
        <v>1</v>
      </c>
      <c r="AO129" s="10">
        <v>0.5</v>
      </c>
      <c r="AP129" s="10">
        <v>1</v>
      </c>
      <c r="AQ129" s="10">
        <v>1</v>
      </c>
      <c r="AR129" s="10">
        <v>1</v>
      </c>
      <c r="AS129" s="10">
        <v>1</v>
      </c>
      <c r="AT129" s="10">
        <v>1</v>
      </c>
      <c r="AU129" s="10">
        <v>1</v>
      </c>
      <c r="AV129" s="10">
        <v>3.5</v>
      </c>
      <c r="AW129" s="10">
        <v>4.5</v>
      </c>
      <c r="AX129" s="10">
        <v>1.5</v>
      </c>
      <c r="AY129" s="10">
        <v>1</v>
      </c>
      <c r="AZ129" s="10">
        <v>2.5</v>
      </c>
      <c r="BA129" s="10">
        <v>0.77777777777777701</v>
      </c>
      <c r="BB129" s="10">
        <v>7</v>
      </c>
      <c r="BC129" s="10">
        <v>3</v>
      </c>
      <c r="BD129" s="10">
        <v>0</v>
      </c>
      <c r="BE129" s="10">
        <v>1</v>
      </c>
      <c r="BF129" s="10">
        <v>0.63636363636363602</v>
      </c>
      <c r="BG129" s="10">
        <v>0.27272727272727199</v>
      </c>
      <c r="BH129" s="10">
        <v>0</v>
      </c>
      <c r="BI129" s="10">
        <v>9.0909090909090898E-2</v>
      </c>
      <c r="BJ129" s="10">
        <v>1</v>
      </c>
      <c r="BK129" s="10">
        <v>1</v>
      </c>
      <c r="BL129" s="10">
        <v>6</v>
      </c>
      <c r="BM129" s="10">
        <v>202040</v>
      </c>
      <c r="BN129" s="10" t="str">
        <f>Table3[[#This Row],[Origin]]&amp;Table3[[#This Row],[Destination]]</f>
        <v>Tanjung PelepasAarhus</v>
      </c>
      <c r="BO129" s="10" t="str">
        <f>Table3[[#This Row],[Origin Region]]&amp;"-"&amp;Table3[[#This Row],[Destination Region]]</f>
        <v>APA-EUR</v>
      </c>
    </row>
    <row r="130" spans="1:67">
      <c r="A130" s="10" t="str">
        <f>CONCATENATE(Table3[[#This Row],[Origin Area]],Table3[[#This Row],[Origin]],Table3[[#This Row],[Destination Area]],Table3[[#This Row],[Destination]])</f>
        <v>Thailand Malaysia and SingaporeTanjung PelepasScandinavia AreaGothenburg</v>
      </c>
      <c r="B130" s="10" t="s">
        <v>82</v>
      </c>
      <c r="C130" s="14" t="s">
        <v>83</v>
      </c>
      <c r="D130" s="14" t="s">
        <v>170</v>
      </c>
      <c r="E130" s="15" t="s">
        <v>177</v>
      </c>
      <c r="F130" s="15" t="s">
        <v>119</v>
      </c>
      <c r="G130" s="14" t="s">
        <v>160</v>
      </c>
      <c r="H130" s="15" t="s">
        <v>190</v>
      </c>
      <c r="I130" s="10">
        <v>216</v>
      </c>
      <c r="J130" s="10">
        <v>234</v>
      </c>
      <c r="K130" s="10">
        <v>6.3243243243243201</v>
      </c>
      <c r="L130" s="10">
        <v>1</v>
      </c>
      <c r="M130" s="10">
        <v>27</v>
      </c>
      <c r="N130" s="10">
        <v>0.92307692307692302</v>
      </c>
      <c r="O130" s="10">
        <v>0.48148148148148101</v>
      </c>
      <c r="P130" s="10">
        <v>1</v>
      </c>
      <c r="Q130" s="10">
        <v>0.97118547118547105</v>
      </c>
      <c r="R130" s="10">
        <v>148</v>
      </c>
      <c r="S130" s="10">
        <v>163</v>
      </c>
      <c r="T130" s="10">
        <v>12.538461538461499</v>
      </c>
      <c r="U130" s="10">
        <v>2</v>
      </c>
      <c r="V130" s="10">
        <v>27</v>
      </c>
      <c r="W130" s="10">
        <v>0.90797546012269903</v>
      </c>
      <c r="X130" s="10">
        <v>47</v>
      </c>
      <c r="Y130" s="10">
        <v>50</v>
      </c>
      <c r="Z130" s="10">
        <v>4.1666666666666599</v>
      </c>
      <c r="AA130" s="10">
        <v>1</v>
      </c>
      <c r="AB130" s="10">
        <v>14</v>
      </c>
      <c r="AC130" s="10">
        <v>0.94</v>
      </c>
      <c r="AD130" s="10">
        <v>16</v>
      </c>
      <c r="AE130" s="10">
        <v>16</v>
      </c>
      <c r="AF130" s="10">
        <v>1.7777777777777699</v>
      </c>
      <c r="AG130" s="10">
        <v>1</v>
      </c>
      <c r="AH130" s="10">
        <v>4</v>
      </c>
      <c r="AI130" s="10">
        <v>1</v>
      </c>
      <c r="AJ130" s="10">
        <v>5</v>
      </c>
      <c r="AK130" s="10">
        <v>5</v>
      </c>
      <c r="AL130" s="10">
        <v>1.6666666666666601</v>
      </c>
      <c r="AM130" s="10">
        <v>1</v>
      </c>
      <c r="AN130" s="10">
        <v>3</v>
      </c>
      <c r="AO130" s="10">
        <v>1</v>
      </c>
      <c r="AP130" s="10">
        <v>2</v>
      </c>
      <c r="AQ130" s="10">
        <v>2</v>
      </c>
      <c r="AR130" s="10">
        <v>1</v>
      </c>
      <c r="AS130" s="10">
        <v>1</v>
      </c>
      <c r="AT130" s="10">
        <v>1</v>
      </c>
      <c r="AU130" s="10">
        <v>1</v>
      </c>
      <c r="AV130" s="10">
        <v>9</v>
      </c>
      <c r="AW130" s="10">
        <v>9</v>
      </c>
      <c r="AX130" s="10">
        <v>1.5</v>
      </c>
      <c r="AY130" s="10">
        <v>1</v>
      </c>
      <c r="AZ130" s="10">
        <v>3</v>
      </c>
      <c r="BA130" s="10">
        <v>1</v>
      </c>
      <c r="BB130" s="10">
        <v>196</v>
      </c>
      <c r="BC130" s="10">
        <v>20</v>
      </c>
      <c r="BD130" s="10">
        <v>0</v>
      </c>
      <c r="BE130" s="10">
        <v>18</v>
      </c>
      <c r="BF130" s="10">
        <v>0.83760683760683696</v>
      </c>
      <c r="BG130" s="10">
        <v>8.5470085470085402E-2</v>
      </c>
      <c r="BH130" s="10">
        <v>0</v>
      </c>
      <c r="BI130" s="10">
        <v>7.69230769230769E-2</v>
      </c>
      <c r="BJ130" s="10">
        <v>4</v>
      </c>
      <c r="BK130" s="10">
        <v>3</v>
      </c>
      <c r="BL130" s="10">
        <v>37</v>
      </c>
      <c r="BM130" s="10" t="s">
        <v>268</v>
      </c>
      <c r="BN130" s="10" t="str">
        <f>Table3[[#This Row],[Origin]]&amp;Table3[[#This Row],[Destination]]</f>
        <v>Tanjung PelepasGothenburg</v>
      </c>
      <c r="BO130" s="10" t="str">
        <f>Table3[[#This Row],[Origin Region]]&amp;"-"&amp;Table3[[#This Row],[Destination Region]]</f>
        <v>APA-EUR</v>
      </c>
    </row>
    <row r="131" spans="1:67">
      <c r="A131" s="10" t="str">
        <f>CONCATENATE(Table3[[#This Row],[Origin Area]],Table3[[#This Row],[Origin]],Table3[[#This Row],[Destination Area]],Table3[[#This Row],[Destination]])</f>
        <v>Thailand Malaysia and SingaporeTanjung PelepasIndia and Bangladesh AreaEnnore</v>
      </c>
      <c r="B131" s="10" t="s">
        <v>82</v>
      </c>
      <c r="C131" s="14" t="s">
        <v>83</v>
      </c>
      <c r="D131" s="14" t="s">
        <v>170</v>
      </c>
      <c r="E131" s="15" t="s">
        <v>177</v>
      </c>
      <c r="F131" s="15" t="s">
        <v>96</v>
      </c>
      <c r="G131" s="14" t="s">
        <v>97</v>
      </c>
      <c r="H131" s="15" t="s">
        <v>248</v>
      </c>
      <c r="I131" s="10">
        <v>511.5</v>
      </c>
      <c r="J131" s="10">
        <v>520.5</v>
      </c>
      <c r="K131" s="10">
        <v>11.3152173913043</v>
      </c>
      <c r="L131" s="10">
        <v>1</v>
      </c>
      <c r="M131" s="10">
        <v>29</v>
      </c>
      <c r="N131" s="10">
        <v>0.98270893371757895</v>
      </c>
      <c r="O131" s="10">
        <v>0.58823529411764697</v>
      </c>
      <c r="P131" s="10">
        <v>1</v>
      </c>
      <c r="Q131" s="10">
        <v>0.98909123869437798</v>
      </c>
      <c r="R131" s="10">
        <v>132</v>
      </c>
      <c r="S131" s="10">
        <v>140</v>
      </c>
      <c r="T131" s="10">
        <v>10.769230769230701</v>
      </c>
      <c r="U131" s="10">
        <v>1</v>
      </c>
      <c r="V131" s="10">
        <v>29</v>
      </c>
      <c r="W131" s="10">
        <v>0.94285714285714195</v>
      </c>
      <c r="X131" s="10">
        <v>176</v>
      </c>
      <c r="Y131" s="10">
        <v>177</v>
      </c>
      <c r="Z131" s="10">
        <v>13.615384615384601</v>
      </c>
      <c r="AA131" s="10">
        <v>9</v>
      </c>
      <c r="AB131" s="10">
        <v>18</v>
      </c>
      <c r="AC131" s="10">
        <v>0.99435028248587498</v>
      </c>
      <c r="AD131" s="10">
        <v>129.5</v>
      </c>
      <c r="AE131" s="10">
        <v>129.5</v>
      </c>
      <c r="AF131" s="10">
        <v>10.7916666666666</v>
      </c>
      <c r="AG131" s="10">
        <v>6</v>
      </c>
      <c r="AH131" s="10">
        <v>16</v>
      </c>
      <c r="AI131" s="10">
        <v>1</v>
      </c>
      <c r="AJ131" s="10">
        <v>74</v>
      </c>
      <c r="AK131" s="10">
        <v>74</v>
      </c>
      <c r="AL131" s="10">
        <v>9.25</v>
      </c>
      <c r="AM131" s="10">
        <v>6</v>
      </c>
      <c r="AN131" s="10">
        <v>21</v>
      </c>
      <c r="AO131" s="10">
        <v>1</v>
      </c>
      <c r="AP131" s="10">
        <v>31</v>
      </c>
      <c r="AQ131" s="10">
        <v>31</v>
      </c>
      <c r="AR131" s="10">
        <v>7.75</v>
      </c>
      <c r="AS131" s="10">
        <v>6</v>
      </c>
      <c r="AT131" s="10">
        <v>10</v>
      </c>
      <c r="AU131" s="10">
        <v>1</v>
      </c>
      <c r="AV131" s="10">
        <v>105</v>
      </c>
      <c r="AW131" s="10">
        <v>105</v>
      </c>
      <c r="AX131" s="10">
        <v>8.75</v>
      </c>
      <c r="AY131" s="10">
        <v>6</v>
      </c>
      <c r="AZ131" s="10">
        <v>21</v>
      </c>
      <c r="BA131" s="10">
        <v>1</v>
      </c>
      <c r="BB131" s="10">
        <v>510.5</v>
      </c>
      <c r="BC131" s="10">
        <v>1</v>
      </c>
      <c r="BD131" s="10">
        <v>7</v>
      </c>
      <c r="BE131" s="10">
        <v>2</v>
      </c>
      <c r="BF131" s="10">
        <v>0.98078770413064298</v>
      </c>
      <c r="BG131" s="10">
        <v>1.9212295869356301E-3</v>
      </c>
      <c r="BH131" s="10">
        <v>1.34486071085494E-2</v>
      </c>
      <c r="BI131" s="10">
        <v>3.8424591738712701E-3</v>
      </c>
      <c r="BJ131" s="10">
        <v>2</v>
      </c>
      <c r="BK131" s="10">
        <v>1</v>
      </c>
      <c r="BL131" s="10">
        <v>46</v>
      </c>
      <c r="BM131" s="10" t="s">
        <v>269</v>
      </c>
      <c r="BN131" s="10" t="str">
        <f>Table3[[#This Row],[Origin]]&amp;Table3[[#This Row],[Destination]]</f>
        <v>Tanjung PelepasEnnore</v>
      </c>
      <c r="BO131" s="10" t="str">
        <f>Table3[[#This Row],[Origin Region]]&amp;"-"&amp;Table3[[#This Row],[Destination Region]]</f>
        <v>APA-WCA</v>
      </c>
    </row>
    <row r="132" spans="1:67">
      <c r="A132" s="10" t="str">
        <f>CONCATENATE(Table3[[#This Row],[Origin Area]],Table3[[#This Row],[Origin]],Table3[[#This Row],[Destination Area]],Table3[[#This Row],[Destination]])</f>
        <v>Vietnam Cambodia and Myanmar AreaHaiphongUnited Kingdom and Ireland AreaSouthampton</v>
      </c>
      <c r="B132" s="10" t="s">
        <v>82</v>
      </c>
      <c r="C132" s="14" t="s">
        <v>83</v>
      </c>
      <c r="D132" s="14" t="s">
        <v>179</v>
      </c>
      <c r="E132" s="15" t="s">
        <v>270</v>
      </c>
      <c r="F132" s="15" t="s">
        <v>119</v>
      </c>
      <c r="G132" s="14" t="s">
        <v>122</v>
      </c>
      <c r="H132" s="15" t="s">
        <v>271</v>
      </c>
      <c r="I132" s="10">
        <v>32</v>
      </c>
      <c r="J132" s="10">
        <v>33</v>
      </c>
      <c r="K132" s="10">
        <v>1.4347826086956501</v>
      </c>
      <c r="L132" s="10">
        <v>1</v>
      </c>
      <c r="M132" s="10">
        <v>4</v>
      </c>
      <c r="N132" s="10">
        <v>0.96969696969696895</v>
      </c>
      <c r="O132" s="10">
        <v>0.5</v>
      </c>
      <c r="P132" s="10">
        <v>1</v>
      </c>
      <c r="Q132" s="10">
        <v>0.97826086956521696</v>
      </c>
      <c r="R132" s="10">
        <v>10</v>
      </c>
      <c r="S132" s="10">
        <v>11</v>
      </c>
      <c r="T132" s="10">
        <v>1.375</v>
      </c>
      <c r="U132" s="10">
        <v>1</v>
      </c>
      <c r="V132" s="10">
        <v>2</v>
      </c>
      <c r="W132" s="10">
        <v>0.90909090909090895</v>
      </c>
      <c r="X132" s="10">
        <v>5</v>
      </c>
      <c r="Y132" s="10">
        <v>5</v>
      </c>
      <c r="Z132" s="10">
        <v>1</v>
      </c>
      <c r="AA132" s="10">
        <v>1</v>
      </c>
      <c r="AB132" s="10">
        <v>1</v>
      </c>
      <c r="AC132" s="10">
        <v>1</v>
      </c>
      <c r="AD132" s="10">
        <v>14</v>
      </c>
      <c r="AE132" s="10">
        <v>14</v>
      </c>
      <c r="AF132" s="10">
        <v>1.55555555555555</v>
      </c>
      <c r="AG132" s="10">
        <v>1</v>
      </c>
      <c r="AH132" s="10">
        <v>4</v>
      </c>
      <c r="AI132" s="10">
        <v>1</v>
      </c>
      <c r="AJ132" s="10">
        <v>3</v>
      </c>
      <c r="AK132" s="10">
        <v>3</v>
      </c>
      <c r="AL132" s="10">
        <v>3</v>
      </c>
      <c r="AM132" s="10">
        <v>3</v>
      </c>
      <c r="AN132" s="10">
        <v>3</v>
      </c>
      <c r="AO132" s="10">
        <v>1</v>
      </c>
      <c r="AP132" s="10">
        <v>0</v>
      </c>
      <c r="AQ132" s="10">
        <v>0</v>
      </c>
      <c r="AR132" s="10">
        <v>0</v>
      </c>
      <c r="AS132" s="10">
        <v>0</v>
      </c>
      <c r="AT132" s="10">
        <v>0</v>
      </c>
      <c r="AU132" s="10">
        <v>0</v>
      </c>
      <c r="AV132" s="10">
        <v>9</v>
      </c>
      <c r="AW132" s="10">
        <v>9</v>
      </c>
      <c r="AX132" s="10">
        <v>2.25</v>
      </c>
      <c r="AY132" s="10">
        <v>1</v>
      </c>
      <c r="AZ132" s="10">
        <v>4</v>
      </c>
      <c r="BA132" s="10">
        <v>1</v>
      </c>
      <c r="BB132" s="10">
        <v>24</v>
      </c>
      <c r="BC132" s="10">
        <v>8</v>
      </c>
      <c r="BD132" s="10">
        <v>0</v>
      </c>
      <c r="BE132" s="10">
        <v>1</v>
      </c>
      <c r="BF132" s="10">
        <v>0.72727272727272696</v>
      </c>
      <c r="BG132" s="10">
        <v>0.24242424242424199</v>
      </c>
      <c r="BH132" s="10">
        <v>0</v>
      </c>
      <c r="BI132" s="10">
        <v>3.03030303030303E-2</v>
      </c>
      <c r="BJ132" s="10">
        <v>1</v>
      </c>
      <c r="BK132" s="10">
        <v>0</v>
      </c>
      <c r="BL132" s="10">
        <v>23</v>
      </c>
      <c r="BM132" s="10">
        <v>202010</v>
      </c>
      <c r="BN132" s="10" t="str">
        <f>Table3[[#This Row],[Origin]]&amp;Table3[[#This Row],[Destination]]</f>
        <v>HaiphongSouthampton</v>
      </c>
      <c r="BO132" s="10" t="str">
        <f>Table3[[#This Row],[Origin Region]]&amp;"-"&amp;Table3[[#This Row],[Destination Region]]</f>
        <v>APA-EUR</v>
      </c>
    </row>
    <row r="133" spans="1:67">
      <c r="A133" s="10" t="str">
        <f>CONCATENATE(Table3[[#This Row],[Origin Area]],Table3[[#This Row],[Origin]],Table3[[#This Row],[Destination Area]],Table3[[#This Row],[Destination]])</f>
        <v>Vietnam Cambodia and Myanmar AreaHo Chi Minh CitySouth West Europe AreaAlicante</v>
      </c>
      <c r="B133" s="10" t="s">
        <v>82</v>
      </c>
      <c r="C133" s="14" t="s">
        <v>83</v>
      </c>
      <c r="D133" s="14" t="s">
        <v>179</v>
      </c>
      <c r="E133" s="15" t="s">
        <v>272</v>
      </c>
      <c r="F133" s="15" t="s">
        <v>119</v>
      </c>
      <c r="G133" s="14" t="s">
        <v>120</v>
      </c>
      <c r="H133" s="15" t="s">
        <v>273</v>
      </c>
      <c r="I133" s="10">
        <v>185</v>
      </c>
      <c r="J133" s="10">
        <v>191</v>
      </c>
      <c r="K133" s="10">
        <v>4.1521739130434696</v>
      </c>
      <c r="L133" s="10">
        <v>1</v>
      </c>
      <c r="M133" s="10">
        <v>14</v>
      </c>
      <c r="N133" s="10">
        <v>0.96858638743455405</v>
      </c>
      <c r="O133" s="10">
        <v>0</v>
      </c>
      <c r="P133" s="10">
        <v>1</v>
      </c>
      <c r="Q133" s="10">
        <v>0.95833333333333304</v>
      </c>
      <c r="R133" s="10">
        <v>80</v>
      </c>
      <c r="S133" s="10">
        <v>85</v>
      </c>
      <c r="T133" s="10">
        <v>6.5384615384615303</v>
      </c>
      <c r="U133" s="10">
        <v>1</v>
      </c>
      <c r="V133" s="10">
        <v>14</v>
      </c>
      <c r="W133" s="10">
        <v>0.94117647058823495</v>
      </c>
      <c r="X133" s="10">
        <v>43</v>
      </c>
      <c r="Y133" s="10">
        <v>44</v>
      </c>
      <c r="Z133" s="10">
        <v>3.3846153846153801</v>
      </c>
      <c r="AA133" s="10">
        <v>2</v>
      </c>
      <c r="AB133" s="10">
        <v>6</v>
      </c>
      <c r="AC133" s="10">
        <v>0.97727272727272696</v>
      </c>
      <c r="AD133" s="10">
        <v>48</v>
      </c>
      <c r="AE133" s="10">
        <v>48</v>
      </c>
      <c r="AF133" s="10">
        <v>3.6923076923076898</v>
      </c>
      <c r="AG133" s="10">
        <v>2</v>
      </c>
      <c r="AH133" s="10">
        <v>6</v>
      </c>
      <c r="AI133" s="10">
        <v>1</v>
      </c>
      <c r="AJ133" s="10">
        <v>14</v>
      </c>
      <c r="AK133" s="10">
        <v>14</v>
      </c>
      <c r="AL133" s="10">
        <v>2</v>
      </c>
      <c r="AM133" s="10">
        <v>1</v>
      </c>
      <c r="AN133" s="10">
        <v>4</v>
      </c>
      <c r="AO133" s="10">
        <v>1</v>
      </c>
      <c r="AP133" s="10">
        <v>10</v>
      </c>
      <c r="AQ133" s="10">
        <v>10</v>
      </c>
      <c r="AR133" s="10">
        <v>2.5</v>
      </c>
      <c r="AS133" s="10">
        <v>1</v>
      </c>
      <c r="AT133" s="10">
        <v>4</v>
      </c>
      <c r="AU133" s="10">
        <v>1</v>
      </c>
      <c r="AV133" s="10">
        <v>28</v>
      </c>
      <c r="AW133" s="10">
        <v>28</v>
      </c>
      <c r="AX133" s="10">
        <v>2.3333333333333299</v>
      </c>
      <c r="AY133" s="10">
        <v>1</v>
      </c>
      <c r="AZ133" s="10">
        <v>4</v>
      </c>
      <c r="BA133" s="10">
        <v>1</v>
      </c>
      <c r="BB133" s="10">
        <v>165</v>
      </c>
      <c r="BC133" s="10">
        <v>20</v>
      </c>
      <c r="BD133" s="10">
        <v>0</v>
      </c>
      <c r="BE133" s="10">
        <v>6</v>
      </c>
      <c r="BF133" s="10">
        <v>0.86387434554973797</v>
      </c>
      <c r="BG133" s="10">
        <v>0.104712041884816</v>
      </c>
      <c r="BH133" s="10">
        <v>0</v>
      </c>
      <c r="BI133" s="10">
        <v>3.1413612565444997E-2</v>
      </c>
      <c r="BJ133" s="10">
        <v>4</v>
      </c>
      <c r="BK133" s="10">
        <v>0</v>
      </c>
      <c r="BL133" s="10">
        <v>46</v>
      </c>
      <c r="BM133" s="10" t="s">
        <v>274</v>
      </c>
      <c r="BN133" s="10" t="str">
        <f>Table3[[#This Row],[Origin]]&amp;Table3[[#This Row],[Destination]]</f>
        <v>Ho Chi Minh CityAlicante</v>
      </c>
      <c r="BO133" s="10" t="str">
        <f>Table3[[#This Row],[Origin Region]]&amp;"-"&amp;Table3[[#This Row],[Destination Region]]</f>
        <v>APA-EUR</v>
      </c>
    </row>
    <row r="134" spans="1:67">
      <c r="A134" s="10" t="str">
        <f>CONCATENATE(Table3[[#This Row],[Origin Area]],Table3[[#This Row],[Origin]],Table3[[#This Row],[Destination Area]],Table3[[#This Row],[Destination]])</f>
        <v>Vietnam Cambodia and Myanmar AreaSihanoukvilleSouth West Europe AreaValencia</v>
      </c>
      <c r="B134" s="10" t="s">
        <v>82</v>
      </c>
      <c r="C134" s="16" t="s">
        <v>83</v>
      </c>
      <c r="D134" s="14" t="s">
        <v>179</v>
      </c>
      <c r="E134" s="15" t="s">
        <v>180</v>
      </c>
      <c r="F134" s="15" t="s">
        <v>119</v>
      </c>
      <c r="G134" s="14" t="s">
        <v>120</v>
      </c>
      <c r="H134" s="15" t="s">
        <v>275</v>
      </c>
      <c r="I134" s="10">
        <v>406</v>
      </c>
      <c r="J134" s="10">
        <v>424</v>
      </c>
      <c r="K134" s="10">
        <v>9.6363636363636296</v>
      </c>
      <c r="L134" s="10">
        <v>1</v>
      </c>
      <c r="M134" s="10">
        <v>33</v>
      </c>
      <c r="N134" s="10">
        <v>0.95754716981132004</v>
      </c>
      <c r="O134" s="10">
        <v>0.66666666666666596</v>
      </c>
      <c r="P134" s="10">
        <v>1</v>
      </c>
      <c r="Q134" s="10">
        <v>0.96599670444497998</v>
      </c>
      <c r="R134" s="10">
        <v>110</v>
      </c>
      <c r="S134" s="10">
        <v>111</v>
      </c>
      <c r="T134" s="10">
        <v>8.5384615384615294</v>
      </c>
      <c r="U134" s="10">
        <v>3</v>
      </c>
      <c r="V134" s="10">
        <v>13</v>
      </c>
      <c r="W134" s="10">
        <v>0.99099099099099097</v>
      </c>
      <c r="X134" s="10">
        <v>159</v>
      </c>
      <c r="Y134" s="10">
        <v>171</v>
      </c>
      <c r="Z134" s="10">
        <v>14.25</v>
      </c>
      <c r="AA134" s="10">
        <v>3</v>
      </c>
      <c r="AB134" s="10">
        <v>33</v>
      </c>
      <c r="AC134" s="10">
        <v>0.929824561403508</v>
      </c>
      <c r="AD134" s="10">
        <v>114</v>
      </c>
      <c r="AE134" s="10">
        <v>118</v>
      </c>
      <c r="AF134" s="10">
        <v>9.8333333333333304</v>
      </c>
      <c r="AG134" s="10">
        <v>2</v>
      </c>
      <c r="AH134" s="10">
        <v>29</v>
      </c>
      <c r="AI134" s="10">
        <v>0.96610169491525399</v>
      </c>
      <c r="AJ134" s="10">
        <v>23</v>
      </c>
      <c r="AK134" s="10">
        <v>24</v>
      </c>
      <c r="AL134" s="10">
        <v>3.4285714285714199</v>
      </c>
      <c r="AM134" s="10">
        <v>1</v>
      </c>
      <c r="AN134" s="10">
        <v>7</v>
      </c>
      <c r="AO134" s="10">
        <v>0.95833333333333304</v>
      </c>
      <c r="AP134" s="10">
        <v>15</v>
      </c>
      <c r="AQ134" s="10">
        <v>15</v>
      </c>
      <c r="AR134" s="10">
        <v>3.75</v>
      </c>
      <c r="AS134" s="10">
        <v>1</v>
      </c>
      <c r="AT134" s="10">
        <v>7</v>
      </c>
      <c r="AU134" s="10">
        <v>1</v>
      </c>
      <c r="AV134" s="10">
        <v>49</v>
      </c>
      <c r="AW134" s="10">
        <v>50</v>
      </c>
      <c r="AX134" s="10">
        <v>4.5454545454545396</v>
      </c>
      <c r="AY134" s="10">
        <v>1</v>
      </c>
      <c r="AZ134" s="10">
        <v>11</v>
      </c>
      <c r="BA134" s="10">
        <v>0.98</v>
      </c>
      <c r="BB134" s="10">
        <v>391</v>
      </c>
      <c r="BC134" s="10">
        <v>15</v>
      </c>
      <c r="BD134" s="10">
        <v>3</v>
      </c>
      <c r="BE134" s="10">
        <v>15</v>
      </c>
      <c r="BF134" s="10">
        <v>0.92216981132075404</v>
      </c>
      <c r="BG134" s="10">
        <v>3.5377358490566002E-2</v>
      </c>
      <c r="BH134" s="10">
        <v>7.0754716981131999E-3</v>
      </c>
      <c r="BI134" s="10">
        <v>3.5377358490566002E-2</v>
      </c>
      <c r="BJ134" s="10">
        <v>9</v>
      </c>
      <c r="BK134" s="10">
        <v>6</v>
      </c>
      <c r="BL134" s="10">
        <v>44</v>
      </c>
      <c r="BM134" s="10" t="s">
        <v>276</v>
      </c>
      <c r="BN134" s="10" t="str">
        <f>Table3[[#This Row],[Origin]]&amp;Table3[[#This Row],[Destination]]</f>
        <v>SihanoukvilleValencia</v>
      </c>
      <c r="BO134" s="10" t="str">
        <f>Table3[[#This Row],[Origin Region]]&amp;"-"&amp;Table3[[#This Row],[Destination Region]]</f>
        <v>APA-EUR</v>
      </c>
    </row>
    <row r="135" spans="1:67">
      <c r="A135" s="10" t="str">
        <f>CONCATENATE(Table3[[#This Row],[Origin Area]],Table3[[#This Row],[Origin]],Table3[[#This Row],[Destination Area]],Table3[[#This Row],[Destination]])</f>
        <v>Central Mediterranean AreaKoperGreater China AreaDalian</v>
      </c>
      <c r="B135" s="10" t="s">
        <v>82</v>
      </c>
      <c r="C135" s="14" t="s">
        <v>119</v>
      </c>
      <c r="D135" s="14" t="s">
        <v>146</v>
      </c>
      <c r="E135" s="15" t="s">
        <v>235</v>
      </c>
      <c r="F135" s="15" t="s">
        <v>83</v>
      </c>
      <c r="G135" s="14" t="s">
        <v>89</v>
      </c>
      <c r="H135" s="15" t="s">
        <v>210</v>
      </c>
      <c r="I135" s="10">
        <v>13</v>
      </c>
      <c r="J135" s="10">
        <v>13</v>
      </c>
      <c r="K135" s="10">
        <v>6.5</v>
      </c>
      <c r="L135" s="10">
        <v>5</v>
      </c>
      <c r="M135" s="10">
        <v>8</v>
      </c>
      <c r="N135" s="10">
        <v>1</v>
      </c>
      <c r="O135" s="10">
        <v>1</v>
      </c>
      <c r="P135" s="10">
        <v>1</v>
      </c>
      <c r="Q135" s="10">
        <v>1</v>
      </c>
      <c r="R135" s="10">
        <v>0</v>
      </c>
      <c r="S135" s="10">
        <v>0</v>
      </c>
      <c r="T135" s="10">
        <v>0</v>
      </c>
      <c r="U135" s="10">
        <v>0</v>
      </c>
      <c r="V135" s="10">
        <v>0</v>
      </c>
      <c r="W135" s="10">
        <v>0</v>
      </c>
      <c r="X135" s="10">
        <v>0</v>
      </c>
      <c r="Y135" s="10">
        <v>0</v>
      </c>
      <c r="Z135" s="10">
        <v>0</v>
      </c>
      <c r="AA135" s="10">
        <v>0</v>
      </c>
      <c r="AB135" s="10">
        <v>0</v>
      </c>
      <c r="AC135" s="10">
        <v>0</v>
      </c>
      <c r="AD135" s="10">
        <v>0</v>
      </c>
      <c r="AE135" s="10">
        <v>0</v>
      </c>
      <c r="AF135" s="10">
        <v>0</v>
      </c>
      <c r="AG135" s="10">
        <v>0</v>
      </c>
      <c r="AH135" s="10">
        <v>0</v>
      </c>
      <c r="AI135" s="10">
        <v>0</v>
      </c>
      <c r="AJ135" s="10">
        <v>13</v>
      </c>
      <c r="AK135" s="10">
        <v>13</v>
      </c>
      <c r="AL135" s="10">
        <v>6.5</v>
      </c>
      <c r="AM135" s="10">
        <v>5</v>
      </c>
      <c r="AN135" s="10">
        <v>8</v>
      </c>
      <c r="AO135" s="10">
        <v>1</v>
      </c>
      <c r="AP135" s="10">
        <v>13</v>
      </c>
      <c r="AQ135" s="10">
        <v>13</v>
      </c>
      <c r="AR135" s="10">
        <v>6.5</v>
      </c>
      <c r="AS135" s="10">
        <v>5</v>
      </c>
      <c r="AT135" s="10">
        <v>8</v>
      </c>
      <c r="AU135" s="10">
        <v>1</v>
      </c>
      <c r="AV135" s="10">
        <v>13</v>
      </c>
      <c r="AW135" s="10">
        <v>13</v>
      </c>
      <c r="AX135" s="10">
        <v>6.5</v>
      </c>
      <c r="AY135" s="10">
        <v>5</v>
      </c>
      <c r="AZ135" s="10">
        <v>8</v>
      </c>
      <c r="BA135" s="10">
        <v>1</v>
      </c>
      <c r="BB135" s="10">
        <v>13</v>
      </c>
      <c r="BC135" s="10">
        <v>0</v>
      </c>
      <c r="BD135" s="10">
        <v>0</v>
      </c>
      <c r="BE135" s="10">
        <v>0</v>
      </c>
      <c r="BF135" s="10">
        <v>1</v>
      </c>
      <c r="BG135" s="10">
        <v>0</v>
      </c>
      <c r="BH135" s="10">
        <v>0</v>
      </c>
      <c r="BI135" s="10">
        <v>0</v>
      </c>
      <c r="BJ135" s="10">
        <v>0</v>
      </c>
      <c r="BK135" s="10">
        <v>0</v>
      </c>
      <c r="BL135" s="10">
        <v>2</v>
      </c>
      <c r="BM135" s="10">
        <v>0</v>
      </c>
      <c r="BN135" s="10" t="str">
        <f>Table3[[#This Row],[Origin]]&amp;Table3[[#This Row],[Destination]]</f>
        <v>KoperDalian</v>
      </c>
      <c r="BO135" s="10" t="str">
        <f>Table3[[#This Row],[Origin Region]]&amp;"-"&amp;Table3[[#This Row],[Destination Region]]</f>
        <v>EUR-APA</v>
      </c>
    </row>
    <row r="136" spans="1:67">
      <c r="A136" s="10" t="str">
        <f>CONCATENATE(Table3[[#This Row],[Origin Area]],Table3[[#This Row],[Origin]],Table3[[#This Row],[Destination Area]],Table3[[#This Row],[Destination]])</f>
        <v>Central Mediterranean AreaKoperGreater China AreaXingang</v>
      </c>
      <c r="B136" s="10" t="s">
        <v>82</v>
      </c>
      <c r="C136" s="14" t="s">
        <v>119</v>
      </c>
      <c r="D136" s="14" t="s">
        <v>146</v>
      </c>
      <c r="E136" s="15" t="s">
        <v>235</v>
      </c>
      <c r="F136" s="15" t="s">
        <v>83</v>
      </c>
      <c r="G136" s="14" t="s">
        <v>89</v>
      </c>
      <c r="H136" s="15" t="s">
        <v>117</v>
      </c>
      <c r="I136" s="10">
        <v>1</v>
      </c>
      <c r="J136" s="10">
        <v>1</v>
      </c>
      <c r="K136" s="10">
        <v>0.5</v>
      </c>
      <c r="L136" s="10">
        <v>0.5</v>
      </c>
      <c r="M136" s="10">
        <v>0.5</v>
      </c>
      <c r="N136" s="10">
        <v>1</v>
      </c>
      <c r="O136" s="10">
        <v>1</v>
      </c>
      <c r="P136" s="10">
        <v>1</v>
      </c>
      <c r="Q136" s="10">
        <v>1</v>
      </c>
      <c r="R136" s="10">
        <v>0.5</v>
      </c>
      <c r="S136" s="10">
        <v>0.5</v>
      </c>
      <c r="T136" s="10">
        <v>0.5</v>
      </c>
      <c r="U136" s="10">
        <v>0.5</v>
      </c>
      <c r="V136" s="10">
        <v>0.5</v>
      </c>
      <c r="W136" s="10">
        <v>1</v>
      </c>
      <c r="X136" s="10">
        <v>0</v>
      </c>
      <c r="Y136" s="10">
        <v>0</v>
      </c>
      <c r="Z136" s="10">
        <v>0</v>
      </c>
      <c r="AA136" s="10">
        <v>0</v>
      </c>
      <c r="AB136" s="10">
        <v>0</v>
      </c>
      <c r="AC136" s="10">
        <v>0</v>
      </c>
      <c r="AD136" s="10">
        <v>0</v>
      </c>
      <c r="AE136" s="10">
        <v>0</v>
      </c>
      <c r="AF136" s="10">
        <v>0</v>
      </c>
      <c r="AG136" s="10">
        <v>0</v>
      </c>
      <c r="AH136" s="10">
        <v>0</v>
      </c>
      <c r="AI136" s="10">
        <v>0</v>
      </c>
      <c r="AJ136" s="10">
        <v>0.5</v>
      </c>
      <c r="AK136" s="10">
        <v>0.5</v>
      </c>
      <c r="AL136" s="10">
        <v>0.5</v>
      </c>
      <c r="AM136" s="10">
        <v>0.5</v>
      </c>
      <c r="AN136" s="10">
        <v>0.5</v>
      </c>
      <c r="AO136" s="10">
        <v>1</v>
      </c>
      <c r="AP136" s="10">
        <v>0.5</v>
      </c>
      <c r="AQ136" s="10">
        <v>0.5</v>
      </c>
      <c r="AR136" s="10">
        <v>0.5</v>
      </c>
      <c r="AS136" s="10">
        <v>0.5</v>
      </c>
      <c r="AT136" s="10">
        <v>0.5</v>
      </c>
      <c r="AU136" s="10">
        <v>1</v>
      </c>
      <c r="AV136" s="10">
        <v>0.5</v>
      </c>
      <c r="AW136" s="10">
        <v>0.5</v>
      </c>
      <c r="AX136" s="10">
        <v>0.5</v>
      </c>
      <c r="AY136" s="10">
        <v>0.5</v>
      </c>
      <c r="AZ136" s="10">
        <v>0.5</v>
      </c>
      <c r="BA136" s="10">
        <v>1</v>
      </c>
      <c r="BB136" s="10">
        <v>1</v>
      </c>
      <c r="BC136" s="10">
        <v>0</v>
      </c>
      <c r="BD136" s="10">
        <v>0</v>
      </c>
      <c r="BE136" s="10">
        <v>0</v>
      </c>
      <c r="BF136" s="10">
        <v>1</v>
      </c>
      <c r="BG136" s="10">
        <v>0</v>
      </c>
      <c r="BH136" s="10">
        <v>0</v>
      </c>
      <c r="BI136" s="10">
        <v>0</v>
      </c>
      <c r="BJ136" s="10">
        <v>0</v>
      </c>
      <c r="BK136" s="10">
        <v>0</v>
      </c>
      <c r="BL136" s="10">
        <v>2</v>
      </c>
      <c r="BM136" s="10">
        <v>0</v>
      </c>
      <c r="BN136" s="10" t="str">
        <f>Table3[[#This Row],[Origin]]&amp;Table3[[#This Row],[Destination]]</f>
        <v>KoperXingang</v>
      </c>
      <c r="BO136" s="10" t="str">
        <f>Table3[[#This Row],[Origin Region]]&amp;"-"&amp;Table3[[#This Row],[Destination Region]]</f>
        <v>EUR-APA</v>
      </c>
    </row>
    <row r="137" spans="1:67">
      <c r="A137" s="10" t="str">
        <f>CONCATENATE(Table3[[#This Row],[Origin Area]],Table3[[#This Row],[Origin]],Table3[[#This Row],[Destination Area]],Table3[[#This Row],[Destination]])</f>
        <v>Central Mediterranean AreaKoperSaudi Arabia AreaBahrain</v>
      </c>
      <c r="B137" s="10" t="s">
        <v>82</v>
      </c>
      <c r="C137" s="14" t="s">
        <v>119</v>
      </c>
      <c r="D137" s="14" t="s">
        <v>146</v>
      </c>
      <c r="E137" s="15" t="s">
        <v>235</v>
      </c>
      <c r="F137" s="15" t="s">
        <v>96</v>
      </c>
      <c r="G137" s="14" t="s">
        <v>114</v>
      </c>
      <c r="H137" s="15" t="s">
        <v>277</v>
      </c>
      <c r="I137" s="10">
        <v>147</v>
      </c>
      <c r="J137" s="10">
        <v>148</v>
      </c>
      <c r="K137" s="10">
        <v>3.2173913043478199</v>
      </c>
      <c r="L137" s="10">
        <v>1</v>
      </c>
      <c r="M137" s="10">
        <v>6</v>
      </c>
      <c r="N137" s="10">
        <v>0.99324324324324298</v>
      </c>
      <c r="O137" s="10">
        <v>0.83333333333333304</v>
      </c>
      <c r="P137" s="10">
        <v>1</v>
      </c>
      <c r="Q137" s="10">
        <v>0.99637681159420299</v>
      </c>
      <c r="R137" s="10">
        <v>40</v>
      </c>
      <c r="S137" s="10">
        <v>40</v>
      </c>
      <c r="T137" s="10">
        <v>3.07692307692307</v>
      </c>
      <c r="U137" s="10">
        <v>2</v>
      </c>
      <c r="V137" s="10">
        <v>5</v>
      </c>
      <c r="W137" s="10">
        <v>1</v>
      </c>
      <c r="X137" s="10">
        <v>32</v>
      </c>
      <c r="Y137" s="10">
        <v>32</v>
      </c>
      <c r="Z137" s="10">
        <v>2.6666666666666599</v>
      </c>
      <c r="AA137" s="10">
        <v>2</v>
      </c>
      <c r="AB137" s="10">
        <v>3</v>
      </c>
      <c r="AC137" s="10">
        <v>1</v>
      </c>
      <c r="AD137" s="10">
        <v>38</v>
      </c>
      <c r="AE137" s="10">
        <v>38</v>
      </c>
      <c r="AF137" s="10">
        <v>2.9230769230769198</v>
      </c>
      <c r="AG137" s="10">
        <v>1</v>
      </c>
      <c r="AH137" s="10">
        <v>5</v>
      </c>
      <c r="AI137" s="10">
        <v>1</v>
      </c>
      <c r="AJ137" s="10">
        <v>37</v>
      </c>
      <c r="AK137" s="10">
        <v>38</v>
      </c>
      <c r="AL137" s="10">
        <v>4.75</v>
      </c>
      <c r="AM137" s="10">
        <v>4</v>
      </c>
      <c r="AN137" s="10">
        <v>6</v>
      </c>
      <c r="AO137" s="10">
        <v>0.97368421052631504</v>
      </c>
      <c r="AP137" s="10">
        <v>19</v>
      </c>
      <c r="AQ137" s="10">
        <v>19</v>
      </c>
      <c r="AR137" s="10">
        <v>4.75</v>
      </c>
      <c r="AS137" s="10">
        <v>4</v>
      </c>
      <c r="AT137" s="10">
        <v>5</v>
      </c>
      <c r="AU137" s="10">
        <v>1</v>
      </c>
      <c r="AV137" s="10">
        <v>57</v>
      </c>
      <c r="AW137" s="10">
        <v>58</v>
      </c>
      <c r="AX137" s="10">
        <v>4.4615384615384599</v>
      </c>
      <c r="AY137" s="10">
        <v>2</v>
      </c>
      <c r="AZ137" s="10">
        <v>6</v>
      </c>
      <c r="BA137" s="10">
        <v>0.98275862068965503</v>
      </c>
      <c r="BB137" s="10">
        <v>136</v>
      </c>
      <c r="BC137" s="10">
        <v>11</v>
      </c>
      <c r="BD137" s="10">
        <v>0</v>
      </c>
      <c r="BE137" s="10">
        <v>1</v>
      </c>
      <c r="BF137" s="10">
        <v>0.91891891891891897</v>
      </c>
      <c r="BG137" s="10">
        <v>7.4324324324324301E-2</v>
      </c>
      <c r="BH137" s="10">
        <v>0</v>
      </c>
      <c r="BI137" s="10">
        <v>6.7567567567567502E-3</v>
      </c>
      <c r="BJ137" s="10">
        <v>1</v>
      </c>
      <c r="BK137" s="10">
        <v>0</v>
      </c>
      <c r="BL137" s="10">
        <v>46</v>
      </c>
      <c r="BM137" s="10">
        <v>202040</v>
      </c>
      <c r="BN137" s="10" t="str">
        <f>Table3[[#This Row],[Origin]]&amp;Table3[[#This Row],[Destination]]</f>
        <v>KoperBahrain</v>
      </c>
      <c r="BO137" s="10" t="str">
        <f>Table3[[#This Row],[Origin Region]]&amp;"-"&amp;Table3[[#This Row],[Destination Region]]</f>
        <v>EUR-WCA</v>
      </c>
    </row>
    <row r="138" spans="1:67">
      <c r="A138" s="10" t="str">
        <f>CONCATENATE(Table3[[#This Row],[Origin Area]],Table3[[#This Row],[Origin]],Table3[[#This Row],[Destination Area]],Table3[[#This Row],[Destination]])</f>
        <v>Central Mediterranean AreaKoperSaudi Arabia AreaShuwaikh</v>
      </c>
      <c r="B138" s="10" t="s">
        <v>82</v>
      </c>
      <c r="C138" s="14" t="s">
        <v>119</v>
      </c>
      <c r="D138" s="14" t="s">
        <v>146</v>
      </c>
      <c r="E138" s="15" t="s">
        <v>235</v>
      </c>
      <c r="F138" s="15" t="s">
        <v>96</v>
      </c>
      <c r="G138" s="14" t="s">
        <v>114</v>
      </c>
      <c r="H138" s="15" t="s">
        <v>278</v>
      </c>
      <c r="I138" s="10">
        <v>10</v>
      </c>
      <c r="J138" s="10">
        <v>10</v>
      </c>
      <c r="K138" s="10">
        <v>2.5</v>
      </c>
      <c r="L138" s="10">
        <v>2</v>
      </c>
      <c r="M138" s="10">
        <v>4</v>
      </c>
      <c r="N138" s="10">
        <v>1</v>
      </c>
      <c r="O138" s="10">
        <v>1</v>
      </c>
      <c r="P138" s="10">
        <v>1</v>
      </c>
      <c r="Q138" s="10">
        <v>1</v>
      </c>
      <c r="R138" s="10">
        <v>0</v>
      </c>
      <c r="S138" s="10">
        <v>0</v>
      </c>
      <c r="T138" s="10">
        <v>0</v>
      </c>
      <c r="U138" s="10">
        <v>0</v>
      </c>
      <c r="V138" s="10">
        <v>0</v>
      </c>
      <c r="W138" s="10">
        <v>0</v>
      </c>
      <c r="X138" s="10">
        <v>6</v>
      </c>
      <c r="Y138" s="10">
        <v>6</v>
      </c>
      <c r="Z138" s="10">
        <v>3</v>
      </c>
      <c r="AA138" s="10">
        <v>2</v>
      </c>
      <c r="AB138" s="10">
        <v>4</v>
      </c>
      <c r="AC138" s="10">
        <v>1</v>
      </c>
      <c r="AD138" s="10">
        <v>4</v>
      </c>
      <c r="AE138" s="10">
        <v>4</v>
      </c>
      <c r="AF138" s="10">
        <v>2</v>
      </c>
      <c r="AG138" s="10">
        <v>2</v>
      </c>
      <c r="AH138" s="10">
        <v>2</v>
      </c>
      <c r="AI138" s="10">
        <v>1</v>
      </c>
      <c r="AJ138" s="10">
        <v>0</v>
      </c>
      <c r="AK138" s="10">
        <v>0</v>
      </c>
      <c r="AL138" s="10">
        <v>0</v>
      </c>
      <c r="AM138" s="10">
        <v>0</v>
      </c>
      <c r="AN138" s="10">
        <v>0</v>
      </c>
      <c r="AO138" s="10">
        <v>0</v>
      </c>
      <c r="AP138" s="10">
        <v>0</v>
      </c>
      <c r="AQ138" s="10">
        <v>0</v>
      </c>
      <c r="AR138" s="10">
        <v>0</v>
      </c>
      <c r="AS138" s="10">
        <v>0</v>
      </c>
      <c r="AT138" s="10">
        <v>0</v>
      </c>
      <c r="AU138" s="10">
        <v>0</v>
      </c>
      <c r="AV138" s="10">
        <v>4</v>
      </c>
      <c r="AW138" s="10">
        <v>4</v>
      </c>
      <c r="AX138" s="10">
        <v>2</v>
      </c>
      <c r="AY138" s="10">
        <v>2</v>
      </c>
      <c r="AZ138" s="10">
        <v>2</v>
      </c>
      <c r="BA138" s="10">
        <v>1</v>
      </c>
      <c r="BB138" s="10">
        <v>10</v>
      </c>
      <c r="BC138" s="10">
        <v>0</v>
      </c>
      <c r="BD138" s="10">
        <v>0</v>
      </c>
      <c r="BE138" s="10">
        <v>0</v>
      </c>
      <c r="BF138" s="10">
        <v>1</v>
      </c>
      <c r="BG138" s="10">
        <v>0</v>
      </c>
      <c r="BH138" s="10">
        <v>0</v>
      </c>
      <c r="BI138" s="10">
        <v>0</v>
      </c>
      <c r="BJ138" s="10">
        <v>0</v>
      </c>
      <c r="BK138" s="10">
        <v>0</v>
      </c>
      <c r="BL138" s="10">
        <v>4</v>
      </c>
      <c r="BM138" s="10">
        <v>0</v>
      </c>
      <c r="BN138" s="10" t="str">
        <f>Table3[[#This Row],[Origin]]&amp;Table3[[#This Row],[Destination]]</f>
        <v>KoperShuwaikh</v>
      </c>
      <c r="BO138" s="10" t="str">
        <f>Table3[[#This Row],[Origin Region]]&amp;"-"&amp;Table3[[#This Row],[Destination Region]]</f>
        <v>EUR-WCA</v>
      </c>
    </row>
    <row r="139" spans="1:67">
      <c r="A139" s="10" t="str">
        <f>CONCATENATE(Table3[[#This Row],[Origin Area]],Table3[[#This Row],[Origin]],Table3[[#This Row],[Destination Area]],Table3[[#This Row],[Destination]])</f>
        <v>Central Mediterranean AreaKoperSaudi Arabia AreaDammam</v>
      </c>
      <c r="B139" s="10" t="s">
        <v>82</v>
      </c>
      <c r="C139" s="14" t="s">
        <v>119</v>
      </c>
      <c r="D139" s="14" t="s">
        <v>146</v>
      </c>
      <c r="E139" s="15" t="s">
        <v>235</v>
      </c>
      <c r="F139" s="15" t="s">
        <v>96</v>
      </c>
      <c r="G139" s="14" t="s">
        <v>114</v>
      </c>
      <c r="H139" s="15" t="s">
        <v>198</v>
      </c>
      <c r="I139" s="10">
        <v>204</v>
      </c>
      <c r="J139" s="10">
        <v>209</v>
      </c>
      <c r="K139" s="10">
        <v>4.6444444444444404</v>
      </c>
      <c r="L139" s="10">
        <v>1</v>
      </c>
      <c r="M139" s="10">
        <v>10</v>
      </c>
      <c r="N139" s="10">
        <v>0.97607655502392299</v>
      </c>
      <c r="O139" s="10">
        <v>0.5</v>
      </c>
      <c r="P139" s="10">
        <v>1</v>
      </c>
      <c r="Q139" s="10">
        <v>0.98888888888888804</v>
      </c>
      <c r="R139" s="10">
        <v>56</v>
      </c>
      <c r="S139" s="10">
        <v>61</v>
      </c>
      <c r="T139" s="10">
        <v>5.0833333333333304</v>
      </c>
      <c r="U139" s="10">
        <v>2</v>
      </c>
      <c r="V139" s="10">
        <v>10</v>
      </c>
      <c r="W139" s="10">
        <v>0.91803278688524503</v>
      </c>
      <c r="X139" s="10">
        <v>57</v>
      </c>
      <c r="Y139" s="10">
        <v>57</v>
      </c>
      <c r="Z139" s="10">
        <v>4.75</v>
      </c>
      <c r="AA139" s="10">
        <v>3</v>
      </c>
      <c r="AB139" s="10">
        <v>7</v>
      </c>
      <c r="AC139" s="10">
        <v>1</v>
      </c>
      <c r="AD139" s="10">
        <v>56</v>
      </c>
      <c r="AE139" s="10">
        <v>56</v>
      </c>
      <c r="AF139" s="10">
        <v>4.3076923076923004</v>
      </c>
      <c r="AG139" s="10">
        <v>4</v>
      </c>
      <c r="AH139" s="10">
        <v>5</v>
      </c>
      <c r="AI139" s="10">
        <v>1</v>
      </c>
      <c r="AJ139" s="10">
        <v>35</v>
      </c>
      <c r="AK139" s="10">
        <v>35</v>
      </c>
      <c r="AL139" s="10">
        <v>4.375</v>
      </c>
      <c r="AM139" s="10">
        <v>1</v>
      </c>
      <c r="AN139" s="10">
        <v>8</v>
      </c>
      <c r="AO139" s="10">
        <v>1</v>
      </c>
      <c r="AP139" s="10">
        <v>17</v>
      </c>
      <c r="AQ139" s="10">
        <v>17</v>
      </c>
      <c r="AR139" s="10">
        <v>4.25</v>
      </c>
      <c r="AS139" s="10">
        <v>4</v>
      </c>
      <c r="AT139" s="10">
        <v>5</v>
      </c>
      <c r="AU139" s="10">
        <v>1</v>
      </c>
      <c r="AV139" s="10">
        <v>55</v>
      </c>
      <c r="AW139" s="10">
        <v>55</v>
      </c>
      <c r="AX139" s="10">
        <v>4.2307692307692299</v>
      </c>
      <c r="AY139" s="10">
        <v>1</v>
      </c>
      <c r="AZ139" s="10">
        <v>8</v>
      </c>
      <c r="BA139" s="10">
        <v>1</v>
      </c>
      <c r="BB139" s="10">
        <v>187</v>
      </c>
      <c r="BC139" s="10">
        <v>17</v>
      </c>
      <c r="BD139" s="10">
        <v>5</v>
      </c>
      <c r="BE139" s="10">
        <v>0</v>
      </c>
      <c r="BF139" s="10">
        <v>0.89473684210526305</v>
      </c>
      <c r="BG139" s="10">
        <v>8.1339712918660198E-2</v>
      </c>
      <c r="BH139" s="10">
        <v>2.3923444976076499E-2</v>
      </c>
      <c r="BI139" s="10">
        <v>0</v>
      </c>
      <c r="BJ139" s="10">
        <v>1</v>
      </c>
      <c r="BK139" s="10">
        <v>0</v>
      </c>
      <c r="BL139" s="10">
        <v>45</v>
      </c>
      <c r="BM139" s="10">
        <v>202007</v>
      </c>
      <c r="BN139" s="10" t="str">
        <f>Table3[[#This Row],[Origin]]&amp;Table3[[#This Row],[Destination]]</f>
        <v>KoperDammam</v>
      </c>
      <c r="BO139" s="10" t="str">
        <f>Table3[[#This Row],[Origin Region]]&amp;"-"&amp;Table3[[#This Row],[Destination Region]]</f>
        <v>EUR-WCA</v>
      </c>
    </row>
    <row r="140" spans="1:67">
      <c r="A140" s="10" t="str">
        <f>CONCATENATE(Table3[[#This Row],[Origin Area]],Table3[[#This Row],[Origin]],Table3[[#This Row],[Destination Area]],Table3[[#This Row],[Destination]])</f>
        <v>Central Mediterranean AreaKoperSaudi Arabia AreaKing Abdullah Port</v>
      </c>
      <c r="B140" s="10" t="s">
        <v>82</v>
      </c>
      <c r="C140" s="14" t="s">
        <v>119</v>
      </c>
      <c r="D140" s="14" t="s">
        <v>146</v>
      </c>
      <c r="E140" s="15" t="s">
        <v>235</v>
      </c>
      <c r="F140" s="15" t="s">
        <v>96</v>
      </c>
      <c r="G140" s="14" t="s">
        <v>114</v>
      </c>
      <c r="H140" s="15" t="s">
        <v>187</v>
      </c>
      <c r="I140" s="10">
        <v>1894</v>
      </c>
      <c r="J140" s="10">
        <v>1907</v>
      </c>
      <c r="K140" s="10">
        <v>40.574468085106297</v>
      </c>
      <c r="L140" s="10">
        <v>1</v>
      </c>
      <c r="M140" s="10">
        <v>121</v>
      </c>
      <c r="N140" s="10">
        <v>0.99318300996329301</v>
      </c>
      <c r="O140" s="10">
        <v>0</v>
      </c>
      <c r="P140" s="10">
        <v>1</v>
      </c>
      <c r="Q140" s="10">
        <v>0.973407342048904</v>
      </c>
      <c r="R140" s="10">
        <v>552</v>
      </c>
      <c r="S140" s="10">
        <v>556</v>
      </c>
      <c r="T140" s="10">
        <v>42.769230769230703</v>
      </c>
      <c r="U140" s="10">
        <v>1</v>
      </c>
      <c r="V140" s="10">
        <v>121</v>
      </c>
      <c r="W140" s="10">
        <v>0.99280575539568305</v>
      </c>
      <c r="X140" s="10">
        <v>532</v>
      </c>
      <c r="Y140" s="10">
        <v>532</v>
      </c>
      <c r="Z140" s="10">
        <v>40.923076923076898</v>
      </c>
      <c r="AA140" s="10">
        <v>22</v>
      </c>
      <c r="AB140" s="10">
        <v>62</v>
      </c>
      <c r="AC140" s="10">
        <v>1</v>
      </c>
      <c r="AD140" s="10">
        <v>451</v>
      </c>
      <c r="AE140" s="10">
        <v>451</v>
      </c>
      <c r="AF140" s="10">
        <v>34.692307692307601</v>
      </c>
      <c r="AG140" s="10">
        <v>17</v>
      </c>
      <c r="AH140" s="10">
        <v>44</v>
      </c>
      <c r="AI140" s="10">
        <v>1</v>
      </c>
      <c r="AJ140" s="10">
        <v>359</v>
      </c>
      <c r="AK140" s="10">
        <v>368</v>
      </c>
      <c r="AL140" s="10">
        <v>46</v>
      </c>
      <c r="AM140" s="10">
        <v>37</v>
      </c>
      <c r="AN140" s="10">
        <v>52</v>
      </c>
      <c r="AO140" s="10">
        <v>0.97554347826086896</v>
      </c>
      <c r="AP140" s="10">
        <v>174</v>
      </c>
      <c r="AQ140" s="10">
        <v>174</v>
      </c>
      <c r="AR140" s="10">
        <v>43.5</v>
      </c>
      <c r="AS140" s="10">
        <v>37</v>
      </c>
      <c r="AT140" s="10">
        <v>47</v>
      </c>
      <c r="AU140" s="10">
        <v>1</v>
      </c>
      <c r="AV140" s="10">
        <v>551</v>
      </c>
      <c r="AW140" s="10">
        <v>560</v>
      </c>
      <c r="AX140" s="10">
        <v>43.076923076923002</v>
      </c>
      <c r="AY140" s="10">
        <v>32</v>
      </c>
      <c r="AZ140" s="10">
        <v>52</v>
      </c>
      <c r="BA140" s="10">
        <v>0.98392857142857104</v>
      </c>
      <c r="BB140" s="10">
        <v>1403</v>
      </c>
      <c r="BC140" s="10">
        <v>491</v>
      </c>
      <c r="BD140" s="10">
        <v>0</v>
      </c>
      <c r="BE140" s="10">
        <v>13</v>
      </c>
      <c r="BF140" s="10">
        <v>0.73571054011536396</v>
      </c>
      <c r="BG140" s="10">
        <v>0.25747246984792799</v>
      </c>
      <c r="BH140" s="10">
        <v>0</v>
      </c>
      <c r="BI140" s="10">
        <v>6.8169900367068704E-3</v>
      </c>
      <c r="BJ140" s="10">
        <v>3</v>
      </c>
      <c r="BK140" s="10">
        <v>1</v>
      </c>
      <c r="BL140" s="10">
        <v>47</v>
      </c>
      <c r="BM140" s="10" t="s">
        <v>279</v>
      </c>
      <c r="BN140" s="10" t="str">
        <f>Table3[[#This Row],[Origin]]&amp;Table3[[#This Row],[Destination]]</f>
        <v>KoperKing Abdullah Port</v>
      </c>
      <c r="BO140" s="10" t="str">
        <f>Table3[[#This Row],[Origin Region]]&amp;"-"&amp;Table3[[#This Row],[Destination Region]]</f>
        <v>EUR-WCA</v>
      </c>
    </row>
    <row r="141" spans="1:67">
      <c r="A141" s="10" t="str">
        <f>CONCATENATE(Table3[[#This Row],[Origin Area]],Table3[[#This Row],[Origin]],Table3[[#This Row],[Destination Area]],Table3[[#This Row],[Destination]])</f>
        <v>Central Mediterranean AreaKoperUnited Arab Emirates AreaDoha</v>
      </c>
      <c r="B141" s="10" t="s">
        <v>82</v>
      </c>
      <c r="C141" s="14" t="s">
        <v>119</v>
      </c>
      <c r="D141" s="14" t="s">
        <v>146</v>
      </c>
      <c r="E141" s="15" t="s">
        <v>235</v>
      </c>
      <c r="F141" s="15" t="s">
        <v>96</v>
      </c>
      <c r="G141" s="14" t="s">
        <v>111</v>
      </c>
      <c r="H141" s="15" t="s">
        <v>280</v>
      </c>
      <c r="I141" s="10">
        <v>164</v>
      </c>
      <c r="J141" s="10">
        <v>179</v>
      </c>
      <c r="K141" s="10">
        <v>4.7105263157894699</v>
      </c>
      <c r="L141" s="10">
        <v>1</v>
      </c>
      <c r="M141" s="10">
        <v>24</v>
      </c>
      <c r="N141" s="10">
        <v>0.91620111731843501</v>
      </c>
      <c r="O141" s="10">
        <v>0</v>
      </c>
      <c r="P141" s="10">
        <v>1</v>
      </c>
      <c r="Q141" s="10">
        <v>0.93016194331983804</v>
      </c>
      <c r="R141" s="10">
        <v>28</v>
      </c>
      <c r="S141" s="10">
        <v>30</v>
      </c>
      <c r="T141" s="10">
        <v>3</v>
      </c>
      <c r="U141" s="10">
        <v>2</v>
      </c>
      <c r="V141" s="10">
        <v>4</v>
      </c>
      <c r="W141" s="10">
        <v>0.93333333333333302</v>
      </c>
      <c r="X141" s="10">
        <v>51</v>
      </c>
      <c r="Y141" s="10">
        <v>61</v>
      </c>
      <c r="Z141" s="10">
        <v>6.1</v>
      </c>
      <c r="AA141" s="10">
        <v>1</v>
      </c>
      <c r="AB141" s="10">
        <v>24</v>
      </c>
      <c r="AC141" s="10">
        <v>0.83606557377049096</v>
      </c>
      <c r="AD141" s="10">
        <v>69</v>
      </c>
      <c r="AE141" s="10">
        <v>70</v>
      </c>
      <c r="AF141" s="10">
        <v>6.3636363636363598</v>
      </c>
      <c r="AG141" s="10">
        <v>1</v>
      </c>
      <c r="AH141" s="10">
        <v>19</v>
      </c>
      <c r="AI141" s="10">
        <v>0.98571428571428499</v>
      </c>
      <c r="AJ141" s="10">
        <v>16</v>
      </c>
      <c r="AK141" s="10">
        <v>18</v>
      </c>
      <c r="AL141" s="10">
        <v>2.5714285714285698</v>
      </c>
      <c r="AM141" s="10">
        <v>2</v>
      </c>
      <c r="AN141" s="10">
        <v>4</v>
      </c>
      <c r="AO141" s="10">
        <v>0.88888888888888795</v>
      </c>
      <c r="AP141" s="10">
        <v>6</v>
      </c>
      <c r="AQ141" s="10">
        <v>8</v>
      </c>
      <c r="AR141" s="10">
        <v>2.6666666666666599</v>
      </c>
      <c r="AS141" s="10">
        <v>2</v>
      </c>
      <c r="AT141" s="10">
        <v>4</v>
      </c>
      <c r="AU141" s="10">
        <v>0.75</v>
      </c>
      <c r="AV141" s="10">
        <v>38</v>
      </c>
      <c r="AW141" s="10">
        <v>40</v>
      </c>
      <c r="AX141" s="10">
        <v>3.63636363636363</v>
      </c>
      <c r="AY141" s="10">
        <v>2</v>
      </c>
      <c r="AZ141" s="10">
        <v>11</v>
      </c>
      <c r="BA141" s="10">
        <v>0.95</v>
      </c>
      <c r="BB141" s="10">
        <v>148</v>
      </c>
      <c r="BC141" s="10">
        <v>16</v>
      </c>
      <c r="BD141" s="10">
        <v>2</v>
      </c>
      <c r="BE141" s="10">
        <v>13</v>
      </c>
      <c r="BF141" s="10">
        <v>0.82681564245810002</v>
      </c>
      <c r="BG141" s="10">
        <v>8.9385474860335198E-2</v>
      </c>
      <c r="BH141" s="10">
        <v>1.11731843575419E-2</v>
      </c>
      <c r="BI141" s="10">
        <v>7.2625698324022298E-2</v>
      </c>
      <c r="BJ141" s="10">
        <v>5</v>
      </c>
      <c r="BK141" s="10">
        <v>1</v>
      </c>
      <c r="BL141" s="10">
        <v>38</v>
      </c>
      <c r="BM141" s="10" t="s">
        <v>281</v>
      </c>
      <c r="BN141" s="10" t="str">
        <f>Table3[[#This Row],[Origin]]&amp;Table3[[#This Row],[Destination]]</f>
        <v>KoperDoha</v>
      </c>
      <c r="BO141" s="10" t="str">
        <f>Table3[[#This Row],[Origin Region]]&amp;"-"&amp;Table3[[#This Row],[Destination Region]]</f>
        <v>EUR-WCA</v>
      </c>
    </row>
    <row r="142" spans="1:67">
      <c r="A142" s="10" t="str">
        <f>CONCATENATE(Table3[[#This Row],[Origin Area]],Table3[[#This Row],[Origin]],Table3[[#This Row],[Destination Area]],Table3[[#This Row],[Destination]])</f>
        <v>Central Mediterranean AreaLa SpeziaSaudi Arabia AreaDammam</v>
      </c>
      <c r="B142" s="10" t="s">
        <v>82</v>
      </c>
      <c r="C142" s="14" t="s">
        <v>119</v>
      </c>
      <c r="D142" s="14" t="s">
        <v>146</v>
      </c>
      <c r="E142" s="15" t="s">
        <v>233</v>
      </c>
      <c r="F142" s="15" t="s">
        <v>96</v>
      </c>
      <c r="G142" s="14" t="s">
        <v>114</v>
      </c>
      <c r="H142" s="15" t="s">
        <v>198</v>
      </c>
      <c r="I142" s="10">
        <v>408</v>
      </c>
      <c r="J142" s="10">
        <v>413</v>
      </c>
      <c r="K142" s="10">
        <v>10.589743589743501</v>
      </c>
      <c r="L142" s="10">
        <v>5</v>
      </c>
      <c r="M142" s="10">
        <v>22</v>
      </c>
      <c r="N142" s="10">
        <v>0.98789346246973297</v>
      </c>
      <c r="O142" s="10">
        <v>0.375</v>
      </c>
      <c r="P142" s="10">
        <v>1</v>
      </c>
      <c r="Q142" s="10">
        <v>0.98397435897435803</v>
      </c>
      <c r="R142" s="10">
        <v>62</v>
      </c>
      <c r="S142" s="10">
        <v>67</v>
      </c>
      <c r="T142" s="10">
        <v>11.1666666666666</v>
      </c>
      <c r="U142" s="10">
        <v>6</v>
      </c>
      <c r="V142" s="10">
        <v>22</v>
      </c>
      <c r="W142" s="10">
        <v>0.92537313432835799</v>
      </c>
      <c r="X142" s="10">
        <v>128</v>
      </c>
      <c r="Y142" s="10">
        <v>128</v>
      </c>
      <c r="Z142" s="10">
        <v>9.8461538461538396</v>
      </c>
      <c r="AA142" s="10">
        <v>5</v>
      </c>
      <c r="AB142" s="10">
        <v>15</v>
      </c>
      <c r="AC142" s="10">
        <v>1</v>
      </c>
      <c r="AD142" s="10">
        <v>137</v>
      </c>
      <c r="AE142" s="10">
        <v>137</v>
      </c>
      <c r="AF142" s="10">
        <v>11.4166666666666</v>
      </c>
      <c r="AG142" s="10">
        <v>8</v>
      </c>
      <c r="AH142" s="10">
        <v>16</v>
      </c>
      <c r="AI142" s="10">
        <v>1</v>
      </c>
      <c r="AJ142" s="10">
        <v>81</v>
      </c>
      <c r="AK142" s="10">
        <v>81</v>
      </c>
      <c r="AL142" s="10">
        <v>10.125</v>
      </c>
      <c r="AM142" s="10">
        <v>7</v>
      </c>
      <c r="AN142" s="10">
        <v>16</v>
      </c>
      <c r="AO142" s="10">
        <v>1</v>
      </c>
      <c r="AP142" s="10">
        <v>40</v>
      </c>
      <c r="AQ142" s="10">
        <v>40</v>
      </c>
      <c r="AR142" s="10">
        <v>10</v>
      </c>
      <c r="AS142" s="10">
        <v>8</v>
      </c>
      <c r="AT142" s="10">
        <v>13</v>
      </c>
      <c r="AU142" s="10">
        <v>1</v>
      </c>
      <c r="AV142" s="10">
        <v>132</v>
      </c>
      <c r="AW142" s="10">
        <v>132</v>
      </c>
      <c r="AX142" s="10">
        <v>11</v>
      </c>
      <c r="AY142" s="10">
        <v>7</v>
      </c>
      <c r="AZ142" s="10">
        <v>16</v>
      </c>
      <c r="BA142" s="10">
        <v>1</v>
      </c>
      <c r="BB142" s="10">
        <v>408</v>
      </c>
      <c r="BC142" s="10">
        <v>0</v>
      </c>
      <c r="BD142" s="10">
        <v>5</v>
      </c>
      <c r="BE142" s="10">
        <v>0</v>
      </c>
      <c r="BF142" s="10">
        <v>0.98789346246973297</v>
      </c>
      <c r="BG142" s="10">
        <v>0</v>
      </c>
      <c r="BH142" s="10">
        <v>1.21065375302663E-2</v>
      </c>
      <c r="BI142" s="10">
        <v>0</v>
      </c>
      <c r="BJ142" s="10">
        <v>1</v>
      </c>
      <c r="BK142" s="10">
        <v>0</v>
      </c>
      <c r="BL142" s="10">
        <v>39</v>
      </c>
      <c r="BM142" s="10">
        <v>202008</v>
      </c>
      <c r="BN142" s="10" t="str">
        <f>Table3[[#This Row],[Origin]]&amp;Table3[[#This Row],[Destination]]</f>
        <v>La SpeziaDammam</v>
      </c>
      <c r="BO142" s="10" t="str">
        <f>Table3[[#This Row],[Origin Region]]&amp;"-"&amp;Table3[[#This Row],[Destination Region]]</f>
        <v>EUR-WCA</v>
      </c>
    </row>
    <row r="143" spans="1:67">
      <c r="A143" s="10" t="str">
        <f>CONCATENATE(Table3[[#This Row],[Origin Area]],Table3[[#This Row],[Origin]],Table3[[#This Row],[Destination Area]],Table3[[#This Row],[Destination]])</f>
        <v>Eastern Europe AreaGdanskGreater China AreaYantian</v>
      </c>
      <c r="B143" s="10" t="s">
        <v>82</v>
      </c>
      <c r="C143" s="14" t="s">
        <v>119</v>
      </c>
      <c r="D143" s="14" t="s">
        <v>185</v>
      </c>
      <c r="E143" s="15" t="s">
        <v>206</v>
      </c>
      <c r="F143" s="15" t="s">
        <v>83</v>
      </c>
      <c r="G143" s="14" t="s">
        <v>89</v>
      </c>
      <c r="H143" s="15" t="s">
        <v>282</v>
      </c>
      <c r="I143" s="10">
        <v>1731</v>
      </c>
      <c r="J143" s="10">
        <v>1782</v>
      </c>
      <c r="K143" s="10">
        <v>39.6</v>
      </c>
      <c r="L143" s="10">
        <v>3</v>
      </c>
      <c r="M143" s="10">
        <v>160</v>
      </c>
      <c r="N143" s="10">
        <v>0.97138047138047101</v>
      </c>
      <c r="O143" s="10">
        <v>0.68333333333333302</v>
      </c>
      <c r="P143" s="10">
        <v>1</v>
      </c>
      <c r="Q143" s="10">
        <v>0.98983523537284301</v>
      </c>
      <c r="R143" s="10">
        <v>567</v>
      </c>
      <c r="S143" s="10">
        <v>616</v>
      </c>
      <c r="T143" s="10">
        <v>56</v>
      </c>
      <c r="U143" s="10">
        <v>4</v>
      </c>
      <c r="V143" s="10">
        <v>160</v>
      </c>
      <c r="W143" s="10">
        <v>0.92045454545454497</v>
      </c>
      <c r="X143" s="10">
        <v>763</v>
      </c>
      <c r="Y143" s="10">
        <v>765</v>
      </c>
      <c r="Z143" s="10">
        <v>58.846153846153797</v>
      </c>
      <c r="AA143" s="10">
        <v>42</v>
      </c>
      <c r="AB143" s="10">
        <v>67</v>
      </c>
      <c r="AC143" s="10">
        <v>0.99738562091503202</v>
      </c>
      <c r="AD143" s="10">
        <v>352</v>
      </c>
      <c r="AE143" s="10">
        <v>352</v>
      </c>
      <c r="AF143" s="10">
        <v>27.076923076922998</v>
      </c>
      <c r="AG143" s="10">
        <v>6</v>
      </c>
      <c r="AH143" s="10">
        <v>68</v>
      </c>
      <c r="AI143" s="10">
        <v>1</v>
      </c>
      <c r="AJ143" s="10">
        <v>49</v>
      </c>
      <c r="AK143" s="10">
        <v>49</v>
      </c>
      <c r="AL143" s="10">
        <v>6.125</v>
      </c>
      <c r="AM143" s="10">
        <v>3</v>
      </c>
      <c r="AN143" s="10">
        <v>13</v>
      </c>
      <c r="AO143" s="10">
        <v>1</v>
      </c>
      <c r="AP143" s="10">
        <v>18</v>
      </c>
      <c r="AQ143" s="10">
        <v>18</v>
      </c>
      <c r="AR143" s="10">
        <v>4.5</v>
      </c>
      <c r="AS143" s="10">
        <v>3</v>
      </c>
      <c r="AT143" s="10">
        <v>6</v>
      </c>
      <c r="AU143" s="10">
        <v>1</v>
      </c>
      <c r="AV143" s="10">
        <v>102</v>
      </c>
      <c r="AW143" s="10">
        <v>102</v>
      </c>
      <c r="AX143" s="10">
        <v>7.8461538461538396</v>
      </c>
      <c r="AY143" s="10">
        <v>3</v>
      </c>
      <c r="AZ143" s="10">
        <v>23</v>
      </c>
      <c r="BA143" s="10">
        <v>1</v>
      </c>
      <c r="BB143" s="10">
        <v>1697</v>
      </c>
      <c r="BC143" s="10">
        <v>34</v>
      </c>
      <c r="BD143" s="10">
        <v>0</v>
      </c>
      <c r="BE143" s="10">
        <v>51</v>
      </c>
      <c r="BF143" s="10">
        <v>0.95230078563411902</v>
      </c>
      <c r="BG143" s="10">
        <v>1.9079685746352399E-2</v>
      </c>
      <c r="BH143" s="10">
        <v>0</v>
      </c>
      <c r="BI143" s="10">
        <v>2.86195286195286E-2</v>
      </c>
      <c r="BJ143" s="10">
        <v>2</v>
      </c>
      <c r="BK143" s="10">
        <v>3</v>
      </c>
      <c r="BL143" s="10">
        <v>45</v>
      </c>
      <c r="BM143" s="10" t="s">
        <v>283</v>
      </c>
      <c r="BN143" s="10" t="str">
        <f>Table3[[#This Row],[Origin]]&amp;Table3[[#This Row],[Destination]]</f>
        <v>GdanskYantian</v>
      </c>
      <c r="BO143" s="10" t="str">
        <f>Table3[[#This Row],[Origin Region]]&amp;"-"&amp;Table3[[#This Row],[Destination Region]]</f>
        <v>EUR-APA</v>
      </c>
    </row>
    <row r="144" spans="1:67">
      <c r="A144" s="10" t="str">
        <f>CONCATENATE(Table3[[#This Row],[Origin Area]],Table3[[#This Row],[Origin]],Table3[[#This Row],[Destination Area]],Table3[[#This Row],[Destination]])</f>
        <v>Eastern Europe AreaGdanskIndia and Bangladesh AreaVisakhapatnam</v>
      </c>
      <c r="B144" s="10" t="s">
        <v>82</v>
      </c>
      <c r="C144" s="14" t="s">
        <v>119</v>
      </c>
      <c r="D144" s="14" t="s">
        <v>185</v>
      </c>
      <c r="E144" s="15" t="s">
        <v>206</v>
      </c>
      <c r="F144" s="15" t="s">
        <v>96</v>
      </c>
      <c r="G144" s="14" t="s">
        <v>97</v>
      </c>
      <c r="H144" s="15" t="s">
        <v>263</v>
      </c>
      <c r="I144" s="10">
        <v>394</v>
      </c>
      <c r="J144" s="10">
        <v>401</v>
      </c>
      <c r="K144" s="10">
        <v>9.3255813953488307</v>
      </c>
      <c r="L144" s="10">
        <v>1</v>
      </c>
      <c r="M144" s="10">
        <v>21</v>
      </c>
      <c r="N144" s="10">
        <v>0.98254364089775503</v>
      </c>
      <c r="O144" s="10">
        <v>0.2</v>
      </c>
      <c r="P144" s="10">
        <v>1</v>
      </c>
      <c r="Q144" s="10">
        <v>0.97751937984496096</v>
      </c>
      <c r="R144" s="10">
        <v>125</v>
      </c>
      <c r="S144" s="10">
        <v>129</v>
      </c>
      <c r="T144" s="10">
        <v>10.75</v>
      </c>
      <c r="U144" s="10">
        <v>1</v>
      </c>
      <c r="V144" s="10">
        <v>21</v>
      </c>
      <c r="W144" s="10">
        <v>0.968992248062015</v>
      </c>
      <c r="X144" s="10">
        <v>117</v>
      </c>
      <c r="Y144" s="10">
        <v>120</v>
      </c>
      <c r="Z144" s="10">
        <v>10.909090909090899</v>
      </c>
      <c r="AA144" s="10">
        <v>6</v>
      </c>
      <c r="AB144" s="10">
        <v>18</v>
      </c>
      <c r="AC144" s="10">
        <v>0.97499999999999998</v>
      </c>
      <c r="AD144" s="10">
        <v>98</v>
      </c>
      <c r="AE144" s="10">
        <v>98</v>
      </c>
      <c r="AF144" s="10">
        <v>8.1666666666666607</v>
      </c>
      <c r="AG144" s="10">
        <v>6</v>
      </c>
      <c r="AH144" s="10">
        <v>14</v>
      </c>
      <c r="AI144" s="10">
        <v>1</v>
      </c>
      <c r="AJ144" s="10">
        <v>54</v>
      </c>
      <c r="AK144" s="10">
        <v>54</v>
      </c>
      <c r="AL144" s="10">
        <v>6.75</v>
      </c>
      <c r="AM144" s="10">
        <v>6</v>
      </c>
      <c r="AN144" s="10">
        <v>8</v>
      </c>
      <c r="AO144" s="10">
        <v>1</v>
      </c>
      <c r="AP144" s="10">
        <v>25</v>
      </c>
      <c r="AQ144" s="10">
        <v>25</v>
      </c>
      <c r="AR144" s="10">
        <v>6.25</v>
      </c>
      <c r="AS144" s="10">
        <v>6</v>
      </c>
      <c r="AT144" s="10">
        <v>7</v>
      </c>
      <c r="AU144" s="10">
        <v>1</v>
      </c>
      <c r="AV144" s="10">
        <v>94</v>
      </c>
      <c r="AW144" s="10">
        <v>94</v>
      </c>
      <c r="AX144" s="10">
        <v>7.2307692307692299</v>
      </c>
      <c r="AY144" s="10">
        <v>6</v>
      </c>
      <c r="AZ144" s="10">
        <v>10</v>
      </c>
      <c r="BA144" s="10">
        <v>1</v>
      </c>
      <c r="BB144" s="10">
        <v>153</v>
      </c>
      <c r="BC144" s="10">
        <v>241</v>
      </c>
      <c r="BD144" s="10">
        <v>0</v>
      </c>
      <c r="BE144" s="10">
        <v>7</v>
      </c>
      <c r="BF144" s="10">
        <v>0.38154613466334097</v>
      </c>
      <c r="BG144" s="10">
        <v>0.60099750623441395</v>
      </c>
      <c r="BH144" s="10">
        <v>0</v>
      </c>
      <c r="BI144" s="10">
        <v>1.7456359102244301E-2</v>
      </c>
      <c r="BJ144" s="10">
        <v>2</v>
      </c>
      <c r="BK144" s="10">
        <v>0</v>
      </c>
      <c r="BL144" s="10">
        <v>43</v>
      </c>
      <c r="BM144" s="10" t="s">
        <v>284</v>
      </c>
      <c r="BN144" s="10" t="str">
        <f>Table3[[#This Row],[Origin]]&amp;Table3[[#This Row],[Destination]]</f>
        <v>GdanskVisakhapatnam</v>
      </c>
      <c r="BO144" s="10" t="str">
        <f>Table3[[#This Row],[Origin Region]]&amp;"-"&amp;Table3[[#This Row],[Destination Region]]</f>
        <v>EUR-WCA</v>
      </c>
    </row>
    <row r="145" spans="1:67">
      <c r="A145" s="10" t="str">
        <f>CONCATENATE(Table3[[#This Row],[Origin Area]],Table3[[#This Row],[Origin]],Table3[[#This Row],[Destination Area]],Table3[[#This Row],[Destination]])</f>
        <v>Eastern Europe AreaKotkaGreater China AreaXingang</v>
      </c>
      <c r="B145" s="10" t="s">
        <v>82</v>
      </c>
      <c r="C145" s="14" t="s">
        <v>119</v>
      </c>
      <c r="D145" s="14" t="s">
        <v>185</v>
      </c>
      <c r="E145" s="15" t="s">
        <v>186</v>
      </c>
      <c r="F145" s="15" t="s">
        <v>83</v>
      </c>
      <c r="G145" s="14" t="s">
        <v>89</v>
      </c>
      <c r="H145" s="15" t="s">
        <v>117</v>
      </c>
      <c r="I145" s="10">
        <v>13</v>
      </c>
      <c r="J145" s="10">
        <v>13</v>
      </c>
      <c r="K145" s="10">
        <v>2.6</v>
      </c>
      <c r="L145" s="10">
        <v>1</v>
      </c>
      <c r="M145" s="10">
        <v>5.5</v>
      </c>
      <c r="N145" s="10">
        <v>1</v>
      </c>
      <c r="O145" s="10">
        <v>1</v>
      </c>
      <c r="P145" s="10">
        <v>1</v>
      </c>
      <c r="Q145" s="10">
        <v>1</v>
      </c>
      <c r="R145" s="10">
        <v>2.5</v>
      </c>
      <c r="S145" s="10">
        <v>2.5</v>
      </c>
      <c r="T145" s="10">
        <v>2.5</v>
      </c>
      <c r="U145" s="10">
        <v>2.5</v>
      </c>
      <c r="V145" s="10">
        <v>2.5</v>
      </c>
      <c r="W145" s="10">
        <v>1</v>
      </c>
      <c r="X145" s="10">
        <v>5.5</v>
      </c>
      <c r="Y145" s="10">
        <v>5.5</v>
      </c>
      <c r="Z145" s="10">
        <v>5.5</v>
      </c>
      <c r="AA145" s="10">
        <v>5.5</v>
      </c>
      <c r="AB145" s="10">
        <v>5.5</v>
      </c>
      <c r="AC145" s="10">
        <v>1</v>
      </c>
      <c r="AD145" s="10">
        <v>2.5</v>
      </c>
      <c r="AE145" s="10">
        <v>2.5</v>
      </c>
      <c r="AF145" s="10">
        <v>2.5</v>
      </c>
      <c r="AG145" s="10">
        <v>2.5</v>
      </c>
      <c r="AH145" s="10">
        <v>2.5</v>
      </c>
      <c r="AI145" s="10">
        <v>1</v>
      </c>
      <c r="AJ145" s="10">
        <v>2.5</v>
      </c>
      <c r="AK145" s="10">
        <v>2.5</v>
      </c>
      <c r="AL145" s="10">
        <v>1.25</v>
      </c>
      <c r="AM145" s="10">
        <v>1</v>
      </c>
      <c r="AN145" s="10">
        <v>1.5</v>
      </c>
      <c r="AO145" s="10">
        <v>1</v>
      </c>
      <c r="AP145" s="10">
        <v>2.5</v>
      </c>
      <c r="AQ145" s="10">
        <v>2.5</v>
      </c>
      <c r="AR145" s="10">
        <v>1.25</v>
      </c>
      <c r="AS145" s="10">
        <v>1</v>
      </c>
      <c r="AT145" s="10">
        <v>1.5</v>
      </c>
      <c r="AU145" s="10">
        <v>1</v>
      </c>
      <c r="AV145" s="10">
        <v>2.5</v>
      </c>
      <c r="AW145" s="10">
        <v>2.5</v>
      </c>
      <c r="AX145" s="10">
        <v>1.25</v>
      </c>
      <c r="AY145" s="10">
        <v>1</v>
      </c>
      <c r="AZ145" s="10">
        <v>1.5</v>
      </c>
      <c r="BA145" s="10">
        <v>1</v>
      </c>
      <c r="BB145" s="10">
        <v>5</v>
      </c>
      <c r="BC145" s="10">
        <v>8</v>
      </c>
      <c r="BD145" s="10">
        <v>0</v>
      </c>
      <c r="BE145" s="10">
        <v>0</v>
      </c>
      <c r="BF145" s="10">
        <v>0.38461538461538403</v>
      </c>
      <c r="BG145" s="10">
        <v>0.61538461538461497</v>
      </c>
      <c r="BH145" s="10">
        <v>0</v>
      </c>
      <c r="BI145" s="10">
        <v>0</v>
      </c>
      <c r="BJ145" s="10">
        <v>0</v>
      </c>
      <c r="BK145" s="10">
        <v>0</v>
      </c>
      <c r="BL145" s="10">
        <v>5</v>
      </c>
      <c r="BM145" s="10">
        <v>0</v>
      </c>
      <c r="BN145" s="10" t="str">
        <f>Table3[[#This Row],[Origin]]&amp;Table3[[#This Row],[Destination]]</f>
        <v>KotkaXingang</v>
      </c>
      <c r="BO145" s="10" t="str">
        <f>Table3[[#This Row],[Origin Region]]&amp;"-"&amp;Table3[[#This Row],[Destination Region]]</f>
        <v>EUR-APA</v>
      </c>
    </row>
    <row r="146" spans="1:67">
      <c r="A146" s="10" t="str">
        <f>CONCATENATE(Table3[[#This Row],[Origin Area]],Table3[[#This Row],[Origin]],Table3[[#This Row],[Destination Area]],Table3[[#This Row],[Destination]])</f>
        <v>Eastern Europe AreaNovorossiyskGreater China AreaShanghai</v>
      </c>
      <c r="B146" s="10" t="s">
        <v>82</v>
      </c>
      <c r="C146" s="14" t="s">
        <v>119</v>
      </c>
      <c r="D146" s="14" t="s">
        <v>185</v>
      </c>
      <c r="E146" s="15" t="s">
        <v>245</v>
      </c>
      <c r="F146" s="15" t="s">
        <v>83</v>
      </c>
      <c r="G146" s="14" t="s">
        <v>89</v>
      </c>
      <c r="H146" s="15" t="s">
        <v>90</v>
      </c>
      <c r="I146" s="10">
        <v>16</v>
      </c>
      <c r="J146" s="10">
        <v>16</v>
      </c>
      <c r="K146" s="10">
        <v>1.6</v>
      </c>
      <c r="L146" s="10">
        <v>1</v>
      </c>
      <c r="M146" s="10">
        <v>3</v>
      </c>
      <c r="N146" s="10">
        <v>1</v>
      </c>
      <c r="O146" s="10">
        <v>1</v>
      </c>
      <c r="P146" s="10">
        <v>1</v>
      </c>
      <c r="Q146" s="10">
        <v>1</v>
      </c>
      <c r="R146" s="10">
        <v>8</v>
      </c>
      <c r="S146" s="10">
        <v>8</v>
      </c>
      <c r="T146" s="10">
        <v>1.3333333333333299</v>
      </c>
      <c r="U146" s="10">
        <v>1</v>
      </c>
      <c r="V146" s="10">
        <v>2</v>
      </c>
      <c r="W146" s="10">
        <v>1</v>
      </c>
      <c r="X146" s="10">
        <v>8</v>
      </c>
      <c r="Y146" s="10">
        <v>8</v>
      </c>
      <c r="Z146" s="10">
        <v>2</v>
      </c>
      <c r="AA146" s="10">
        <v>1</v>
      </c>
      <c r="AB146" s="10">
        <v>3</v>
      </c>
      <c r="AC146" s="10">
        <v>1</v>
      </c>
      <c r="AD146" s="10">
        <v>0</v>
      </c>
      <c r="AE146" s="10">
        <v>0</v>
      </c>
      <c r="AF146" s="10">
        <v>0</v>
      </c>
      <c r="AG146" s="10">
        <v>0</v>
      </c>
      <c r="AH146" s="10">
        <v>0</v>
      </c>
      <c r="AI146" s="10">
        <v>0</v>
      </c>
      <c r="AJ146" s="10">
        <v>0</v>
      </c>
      <c r="AK146" s="10">
        <v>0</v>
      </c>
      <c r="AL146" s="10">
        <v>0</v>
      </c>
      <c r="AM146" s="10">
        <v>0</v>
      </c>
      <c r="AN146" s="10">
        <v>0</v>
      </c>
      <c r="AO146" s="10">
        <v>0</v>
      </c>
      <c r="AP146" s="10">
        <v>0</v>
      </c>
      <c r="AQ146" s="10">
        <v>0</v>
      </c>
      <c r="AR146" s="10">
        <v>0</v>
      </c>
      <c r="AS146" s="10">
        <v>0</v>
      </c>
      <c r="AT146" s="10">
        <v>0</v>
      </c>
      <c r="AU146" s="10">
        <v>0</v>
      </c>
      <c r="AV146" s="10">
        <v>0</v>
      </c>
      <c r="AW146" s="10">
        <v>0</v>
      </c>
      <c r="AX146" s="10">
        <v>0</v>
      </c>
      <c r="AY146" s="10">
        <v>0</v>
      </c>
      <c r="AZ146" s="10">
        <v>0</v>
      </c>
      <c r="BA146" s="10">
        <v>0</v>
      </c>
      <c r="BB146" s="10">
        <v>13</v>
      </c>
      <c r="BC146" s="10">
        <v>3</v>
      </c>
      <c r="BD146" s="10">
        <v>0</v>
      </c>
      <c r="BE146" s="10">
        <v>0</v>
      </c>
      <c r="BF146" s="10">
        <v>0.8125</v>
      </c>
      <c r="BG146" s="10">
        <v>0.1875</v>
      </c>
      <c r="BH146" s="10">
        <v>0</v>
      </c>
      <c r="BI146" s="10">
        <v>0</v>
      </c>
      <c r="BJ146" s="10">
        <v>0</v>
      </c>
      <c r="BK146" s="10">
        <v>0</v>
      </c>
      <c r="BL146" s="10">
        <v>10</v>
      </c>
      <c r="BM146" s="10">
        <v>0</v>
      </c>
      <c r="BN146" s="10" t="str">
        <f>Table3[[#This Row],[Origin]]&amp;Table3[[#This Row],[Destination]]</f>
        <v>NovorossiyskShanghai</v>
      </c>
      <c r="BO146" s="10" t="str">
        <f>Table3[[#This Row],[Origin Region]]&amp;"-"&amp;Table3[[#This Row],[Destination Region]]</f>
        <v>EUR-APA</v>
      </c>
    </row>
    <row r="147" spans="1:67">
      <c r="A147" s="10" t="str">
        <f>CONCATENATE(Table3[[#This Row],[Origin Area]],Table3[[#This Row],[Origin]],Table3[[#This Row],[Destination Area]],Table3[[#This Row],[Destination]])</f>
        <v>Eastern Europe AreaNovorossiyskVietnam Cambodia and Myanmar AreaHo Chi Minh City</v>
      </c>
      <c r="B147" s="10" t="s">
        <v>82</v>
      </c>
      <c r="C147" s="14" t="s">
        <v>119</v>
      </c>
      <c r="D147" s="14" t="s">
        <v>185</v>
      </c>
      <c r="E147" s="15" t="s">
        <v>245</v>
      </c>
      <c r="F147" s="15" t="s">
        <v>83</v>
      </c>
      <c r="G147" s="14" t="s">
        <v>179</v>
      </c>
      <c r="H147" s="15" t="s">
        <v>272</v>
      </c>
      <c r="I147" s="10">
        <v>10</v>
      </c>
      <c r="J147" s="10">
        <v>10</v>
      </c>
      <c r="K147" s="10">
        <v>1.4285714285714199</v>
      </c>
      <c r="L147" s="10">
        <v>1</v>
      </c>
      <c r="M147" s="10">
        <v>2</v>
      </c>
      <c r="N147" s="10">
        <v>1</v>
      </c>
      <c r="O147" s="10">
        <v>1</v>
      </c>
      <c r="P147" s="10">
        <v>1</v>
      </c>
      <c r="Q147" s="10">
        <v>1</v>
      </c>
      <c r="R147" s="10">
        <v>1</v>
      </c>
      <c r="S147" s="10">
        <v>1</v>
      </c>
      <c r="T147" s="10">
        <v>1</v>
      </c>
      <c r="U147" s="10">
        <v>1</v>
      </c>
      <c r="V147" s="10">
        <v>1</v>
      </c>
      <c r="W147" s="10">
        <v>1</v>
      </c>
      <c r="X147" s="10">
        <v>3</v>
      </c>
      <c r="Y147" s="10">
        <v>3</v>
      </c>
      <c r="Z147" s="10">
        <v>1.5</v>
      </c>
      <c r="AA147" s="10">
        <v>1</v>
      </c>
      <c r="AB147" s="10">
        <v>2</v>
      </c>
      <c r="AC147" s="10">
        <v>1</v>
      </c>
      <c r="AD147" s="10">
        <v>3</v>
      </c>
      <c r="AE147" s="10">
        <v>3</v>
      </c>
      <c r="AF147" s="10">
        <v>1.5</v>
      </c>
      <c r="AG147" s="10">
        <v>1</v>
      </c>
      <c r="AH147" s="10">
        <v>2</v>
      </c>
      <c r="AI147" s="10">
        <v>1</v>
      </c>
      <c r="AJ147" s="10">
        <v>3</v>
      </c>
      <c r="AK147" s="10">
        <v>3</v>
      </c>
      <c r="AL147" s="10">
        <v>1.5</v>
      </c>
      <c r="AM147" s="10">
        <v>1</v>
      </c>
      <c r="AN147" s="10">
        <v>2</v>
      </c>
      <c r="AO147" s="10">
        <v>1</v>
      </c>
      <c r="AP147" s="10">
        <v>0</v>
      </c>
      <c r="AQ147" s="10">
        <v>0</v>
      </c>
      <c r="AR147" s="10">
        <v>0</v>
      </c>
      <c r="AS147" s="10">
        <v>0</v>
      </c>
      <c r="AT147" s="10">
        <v>0</v>
      </c>
      <c r="AU147" s="10">
        <v>0</v>
      </c>
      <c r="AV147" s="10">
        <v>5</v>
      </c>
      <c r="AW147" s="10">
        <v>5</v>
      </c>
      <c r="AX147" s="10">
        <v>1.6666666666666601</v>
      </c>
      <c r="AY147" s="10">
        <v>1</v>
      </c>
      <c r="AZ147" s="10">
        <v>2</v>
      </c>
      <c r="BA147" s="10">
        <v>1</v>
      </c>
      <c r="BB147" s="10">
        <v>10</v>
      </c>
      <c r="BC147" s="10">
        <v>0</v>
      </c>
      <c r="BD147" s="10">
        <v>0</v>
      </c>
      <c r="BE147" s="10">
        <v>0</v>
      </c>
      <c r="BF147" s="10">
        <v>1</v>
      </c>
      <c r="BG147" s="10">
        <v>0</v>
      </c>
      <c r="BH147" s="10">
        <v>0</v>
      </c>
      <c r="BI147" s="10">
        <v>0</v>
      </c>
      <c r="BJ147" s="10">
        <v>0</v>
      </c>
      <c r="BK147" s="10">
        <v>0</v>
      </c>
      <c r="BL147" s="10">
        <v>7</v>
      </c>
      <c r="BM147" s="10">
        <v>0</v>
      </c>
      <c r="BN147" s="10" t="str">
        <f>Table3[[#This Row],[Origin]]&amp;Table3[[#This Row],[Destination]]</f>
        <v>NovorossiyskHo Chi Minh City</v>
      </c>
      <c r="BO147" s="10" t="str">
        <f>Table3[[#This Row],[Origin Region]]&amp;"-"&amp;Table3[[#This Row],[Destination Region]]</f>
        <v>EUR-APA</v>
      </c>
    </row>
    <row r="148" spans="1:67">
      <c r="A148" s="10" t="str">
        <f>CONCATENATE(Table3[[#This Row],[Origin Area]],Table3[[#This Row],[Origin]],Table3[[#This Row],[Destination Area]],Table3[[#This Row],[Destination]])</f>
        <v>Eastern Europe AreaRaumaNorth East Asia AreaYokohama</v>
      </c>
      <c r="B148" s="10" t="s">
        <v>82</v>
      </c>
      <c r="C148" s="14" t="s">
        <v>119</v>
      </c>
      <c r="D148" s="14" t="s">
        <v>185</v>
      </c>
      <c r="E148" s="15" t="s">
        <v>285</v>
      </c>
      <c r="F148" s="15" t="s">
        <v>83</v>
      </c>
      <c r="G148" s="14" t="s">
        <v>84</v>
      </c>
      <c r="H148" s="15" t="s">
        <v>94</v>
      </c>
      <c r="I148" s="10">
        <v>9</v>
      </c>
      <c r="J148" s="10">
        <v>10</v>
      </c>
      <c r="K148" s="10">
        <v>1.6666666666666601</v>
      </c>
      <c r="L148" s="10">
        <v>1</v>
      </c>
      <c r="M148" s="10">
        <v>4</v>
      </c>
      <c r="N148" s="10">
        <v>0.9</v>
      </c>
      <c r="O148" s="10">
        <v>0.5</v>
      </c>
      <c r="P148" s="10">
        <v>1</v>
      </c>
      <c r="Q148" s="10">
        <v>0.91666666666666596</v>
      </c>
      <c r="R148" s="10">
        <v>2</v>
      </c>
      <c r="S148" s="10">
        <v>2</v>
      </c>
      <c r="T148" s="10">
        <v>1</v>
      </c>
      <c r="U148" s="10">
        <v>1</v>
      </c>
      <c r="V148" s="10">
        <v>1</v>
      </c>
      <c r="W148" s="10">
        <v>1</v>
      </c>
      <c r="X148" s="10">
        <v>2</v>
      </c>
      <c r="Y148" s="10">
        <v>3</v>
      </c>
      <c r="Z148" s="10">
        <v>1.5</v>
      </c>
      <c r="AA148" s="10">
        <v>1</v>
      </c>
      <c r="AB148" s="10">
        <v>2</v>
      </c>
      <c r="AC148" s="10">
        <v>0.66666666666666596</v>
      </c>
      <c r="AD148" s="10">
        <v>5</v>
      </c>
      <c r="AE148" s="10">
        <v>5</v>
      </c>
      <c r="AF148" s="10">
        <v>2.5</v>
      </c>
      <c r="AG148" s="10">
        <v>1</v>
      </c>
      <c r="AH148" s="10">
        <v>4</v>
      </c>
      <c r="AI148" s="10">
        <v>1</v>
      </c>
      <c r="AJ148" s="10">
        <v>0</v>
      </c>
      <c r="AK148" s="10">
        <v>0</v>
      </c>
      <c r="AL148" s="10">
        <v>0</v>
      </c>
      <c r="AM148" s="10">
        <v>0</v>
      </c>
      <c r="AN148" s="10">
        <v>0</v>
      </c>
      <c r="AO148" s="10">
        <v>0</v>
      </c>
      <c r="AP148" s="10">
        <v>0</v>
      </c>
      <c r="AQ148" s="10">
        <v>0</v>
      </c>
      <c r="AR148" s="10">
        <v>0</v>
      </c>
      <c r="AS148" s="10">
        <v>0</v>
      </c>
      <c r="AT148" s="10">
        <v>0</v>
      </c>
      <c r="AU148" s="10">
        <v>0</v>
      </c>
      <c r="AV148" s="10">
        <v>0</v>
      </c>
      <c r="AW148" s="10">
        <v>0</v>
      </c>
      <c r="AX148" s="10">
        <v>0</v>
      </c>
      <c r="AY148" s="10">
        <v>0</v>
      </c>
      <c r="AZ148" s="10">
        <v>0</v>
      </c>
      <c r="BA148" s="10">
        <v>0</v>
      </c>
      <c r="BB148" s="10">
        <v>6</v>
      </c>
      <c r="BC148" s="10">
        <v>3</v>
      </c>
      <c r="BD148" s="10">
        <v>0</v>
      </c>
      <c r="BE148" s="10">
        <v>1</v>
      </c>
      <c r="BF148" s="10">
        <v>0.6</v>
      </c>
      <c r="BG148" s="10">
        <v>0.3</v>
      </c>
      <c r="BH148" s="10">
        <v>0</v>
      </c>
      <c r="BI148" s="10">
        <v>0.1</v>
      </c>
      <c r="BJ148" s="10">
        <v>1</v>
      </c>
      <c r="BK148" s="10">
        <v>0</v>
      </c>
      <c r="BL148" s="10">
        <v>6</v>
      </c>
      <c r="BM148" s="10">
        <v>202014</v>
      </c>
      <c r="BN148" s="10" t="str">
        <f>Table3[[#This Row],[Origin]]&amp;Table3[[#This Row],[Destination]]</f>
        <v>RaumaYokohama</v>
      </c>
      <c r="BO148" s="10" t="str">
        <f>Table3[[#This Row],[Origin Region]]&amp;"-"&amp;Table3[[#This Row],[Destination Region]]</f>
        <v>EUR-APA</v>
      </c>
    </row>
    <row r="149" spans="1:67">
      <c r="A149" s="10" t="str">
        <f>CONCATENATE(Table3[[#This Row],[Origin Area]],Table3[[#This Row],[Origin]],Table3[[#This Row],[Destination Area]],Table3[[#This Row],[Destination]])</f>
        <v>Eastern Europe AreaTallinnNorth East Asia AreaKobe</v>
      </c>
      <c r="B149" s="10" t="s">
        <v>82</v>
      </c>
      <c r="C149" s="14" t="s">
        <v>119</v>
      </c>
      <c r="D149" s="14" t="s">
        <v>185</v>
      </c>
      <c r="E149" s="15" t="s">
        <v>286</v>
      </c>
      <c r="F149" s="15" t="s">
        <v>83</v>
      </c>
      <c r="G149" s="14" t="s">
        <v>84</v>
      </c>
      <c r="H149" s="15" t="s">
        <v>287</v>
      </c>
      <c r="I149" s="10">
        <v>56</v>
      </c>
      <c r="J149" s="10">
        <v>58</v>
      </c>
      <c r="K149" s="10">
        <v>1.8125</v>
      </c>
      <c r="L149" s="10">
        <v>0.5</v>
      </c>
      <c r="M149" s="10">
        <v>4</v>
      </c>
      <c r="N149" s="10">
        <v>0.96551724137931005</v>
      </c>
      <c r="O149" s="10">
        <v>0.5</v>
      </c>
      <c r="P149" s="10">
        <v>1</v>
      </c>
      <c r="Q149" s="10">
        <v>0.97187500000000004</v>
      </c>
      <c r="R149" s="10">
        <v>17</v>
      </c>
      <c r="S149" s="10">
        <v>19</v>
      </c>
      <c r="T149" s="10">
        <v>2.1111111111111098</v>
      </c>
      <c r="U149" s="10">
        <v>1</v>
      </c>
      <c r="V149" s="10">
        <v>3</v>
      </c>
      <c r="W149" s="10">
        <v>0.89473684210526305</v>
      </c>
      <c r="X149" s="10">
        <v>12</v>
      </c>
      <c r="Y149" s="10">
        <v>12</v>
      </c>
      <c r="Z149" s="10">
        <v>1.3333333333333299</v>
      </c>
      <c r="AA149" s="10">
        <v>0.5</v>
      </c>
      <c r="AB149" s="10">
        <v>3.5</v>
      </c>
      <c r="AC149" s="10">
        <v>1</v>
      </c>
      <c r="AD149" s="10">
        <v>18</v>
      </c>
      <c r="AE149" s="10">
        <v>18</v>
      </c>
      <c r="AF149" s="10">
        <v>2</v>
      </c>
      <c r="AG149" s="10">
        <v>1</v>
      </c>
      <c r="AH149" s="10">
        <v>4</v>
      </c>
      <c r="AI149" s="10">
        <v>1</v>
      </c>
      <c r="AJ149" s="10">
        <v>9</v>
      </c>
      <c r="AK149" s="10">
        <v>9</v>
      </c>
      <c r="AL149" s="10">
        <v>1.8</v>
      </c>
      <c r="AM149" s="10">
        <v>1</v>
      </c>
      <c r="AN149" s="10">
        <v>2.5</v>
      </c>
      <c r="AO149" s="10">
        <v>1</v>
      </c>
      <c r="AP149" s="10">
        <v>6</v>
      </c>
      <c r="AQ149" s="10">
        <v>6</v>
      </c>
      <c r="AR149" s="10">
        <v>2</v>
      </c>
      <c r="AS149" s="10">
        <v>1.5</v>
      </c>
      <c r="AT149" s="10">
        <v>2.5</v>
      </c>
      <c r="AU149" s="10">
        <v>1</v>
      </c>
      <c r="AV149" s="10">
        <v>12</v>
      </c>
      <c r="AW149" s="10">
        <v>12</v>
      </c>
      <c r="AX149" s="10">
        <v>1.71428571428571</v>
      </c>
      <c r="AY149" s="10">
        <v>1</v>
      </c>
      <c r="AZ149" s="10">
        <v>2.5</v>
      </c>
      <c r="BA149" s="10">
        <v>1</v>
      </c>
      <c r="BB149" s="10">
        <v>54</v>
      </c>
      <c r="BC149" s="10">
        <v>2</v>
      </c>
      <c r="BD149" s="10">
        <v>0</v>
      </c>
      <c r="BE149" s="10">
        <v>2</v>
      </c>
      <c r="BF149" s="10">
        <v>0.93103448275862</v>
      </c>
      <c r="BG149" s="10">
        <v>3.4482758620689599E-2</v>
      </c>
      <c r="BH149" s="10">
        <v>0</v>
      </c>
      <c r="BI149" s="10">
        <v>3.4482758620689599E-2</v>
      </c>
      <c r="BJ149" s="10">
        <v>2</v>
      </c>
      <c r="BK149" s="10">
        <v>0</v>
      </c>
      <c r="BL149" s="10">
        <v>32</v>
      </c>
      <c r="BM149" s="10" t="s">
        <v>288</v>
      </c>
      <c r="BN149" s="10" t="str">
        <f>Table3[[#This Row],[Origin]]&amp;Table3[[#This Row],[Destination]]</f>
        <v>TallinnKobe</v>
      </c>
      <c r="BO149" s="10" t="str">
        <f>Table3[[#This Row],[Origin Region]]&amp;"-"&amp;Table3[[#This Row],[Destination Region]]</f>
        <v>EUR-APA</v>
      </c>
    </row>
    <row r="150" spans="1:67">
      <c r="A150" s="10" t="str">
        <f>CONCATENATE(Table3[[#This Row],[Origin Area]],Table3[[#This Row],[Origin]],Table3[[#This Row],[Destination Area]],Table3[[#This Row],[Destination]])</f>
        <v>Eastern Mediterranean AreaAlexandriaUnited Arab Emirates AreaJebel Ali</v>
      </c>
      <c r="B150" s="10" t="s">
        <v>82</v>
      </c>
      <c r="C150" s="14" t="s">
        <v>119</v>
      </c>
      <c r="D150" s="14" t="s">
        <v>134</v>
      </c>
      <c r="E150" s="15" t="s">
        <v>289</v>
      </c>
      <c r="F150" s="15" t="s">
        <v>96</v>
      </c>
      <c r="G150" s="14" t="s">
        <v>111</v>
      </c>
      <c r="H150" s="15" t="s">
        <v>142</v>
      </c>
      <c r="I150" s="10">
        <v>194</v>
      </c>
      <c r="J150" s="10">
        <v>194</v>
      </c>
      <c r="K150" s="10">
        <v>5.1052631578947301</v>
      </c>
      <c r="L150" s="10">
        <v>0.5</v>
      </c>
      <c r="M150" s="10">
        <v>15</v>
      </c>
      <c r="N150" s="10">
        <v>1</v>
      </c>
      <c r="O150" s="10">
        <v>1</v>
      </c>
      <c r="P150" s="10">
        <v>1</v>
      </c>
      <c r="Q150" s="10">
        <v>1</v>
      </c>
      <c r="R150" s="10">
        <v>29</v>
      </c>
      <c r="S150" s="10">
        <v>29</v>
      </c>
      <c r="T150" s="10">
        <v>2.9</v>
      </c>
      <c r="U150" s="10">
        <v>0.5</v>
      </c>
      <c r="V150" s="10">
        <v>8</v>
      </c>
      <c r="W150" s="10">
        <v>1</v>
      </c>
      <c r="X150" s="10">
        <v>70.5</v>
      </c>
      <c r="Y150" s="10">
        <v>70.5</v>
      </c>
      <c r="Z150" s="10">
        <v>5.875</v>
      </c>
      <c r="AA150" s="10">
        <v>3</v>
      </c>
      <c r="AB150" s="10">
        <v>11</v>
      </c>
      <c r="AC150" s="10">
        <v>1</v>
      </c>
      <c r="AD150" s="10">
        <v>82.5</v>
      </c>
      <c r="AE150" s="10">
        <v>82.5</v>
      </c>
      <c r="AF150" s="10">
        <v>7.5</v>
      </c>
      <c r="AG150" s="10">
        <v>1</v>
      </c>
      <c r="AH150" s="10">
        <v>15</v>
      </c>
      <c r="AI150" s="10">
        <v>1</v>
      </c>
      <c r="AJ150" s="10">
        <v>12</v>
      </c>
      <c r="AK150" s="10">
        <v>12</v>
      </c>
      <c r="AL150" s="10">
        <v>2.4</v>
      </c>
      <c r="AM150" s="10">
        <v>1</v>
      </c>
      <c r="AN150" s="10">
        <v>6</v>
      </c>
      <c r="AO150" s="10">
        <v>1</v>
      </c>
      <c r="AP150" s="10">
        <v>4</v>
      </c>
      <c r="AQ150" s="10">
        <v>4</v>
      </c>
      <c r="AR150" s="10">
        <v>1.3333333333333299</v>
      </c>
      <c r="AS150" s="10">
        <v>1</v>
      </c>
      <c r="AT150" s="10">
        <v>2</v>
      </c>
      <c r="AU150" s="10">
        <v>1</v>
      </c>
      <c r="AV150" s="10">
        <v>26</v>
      </c>
      <c r="AW150" s="10">
        <v>26</v>
      </c>
      <c r="AX150" s="10">
        <v>3.25</v>
      </c>
      <c r="AY150" s="10">
        <v>1</v>
      </c>
      <c r="AZ150" s="10">
        <v>10</v>
      </c>
      <c r="BA150" s="10">
        <v>1</v>
      </c>
      <c r="BB150" s="10">
        <v>193</v>
      </c>
      <c r="BC150" s="10">
        <v>1</v>
      </c>
      <c r="BD150" s="10">
        <v>0</v>
      </c>
      <c r="BE150" s="10">
        <v>0</v>
      </c>
      <c r="BF150" s="10">
        <v>0.99484536082474195</v>
      </c>
      <c r="BG150" s="10">
        <v>5.1546391752577301E-3</v>
      </c>
      <c r="BH150" s="10">
        <v>0</v>
      </c>
      <c r="BI150" s="10">
        <v>0</v>
      </c>
      <c r="BJ150" s="10">
        <v>0</v>
      </c>
      <c r="BK150" s="10">
        <v>0</v>
      </c>
      <c r="BL150" s="10">
        <v>38</v>
      </c>
      <c r="BM150" s="10">
        <v>0</v>
      </c>
      <c r="BN150" s="10" t="str">
        <f>Table3[[#This Row],[Origin]]&amp;Table3[[#This Row],[Destination]]</f>
        <v>AlexandriaJebel Ali</v>
      </c>
      <c r="BO150" s="10" t="str">
        <f>Table3[[#This Row],[Origin Region]]&amp;"-"&amp;Table3[[#This Row],[Destination Region]]</f>
        <v>EUR-WCA</v>
      </c>
    </row>
    <row r="151" spans="1:67">
      <c r="A151" s="10" t="str">
        <f>CONCATENATE(Table3[[#This Row],[Origin Area]],Table3[[#This Row],[Origin]],Table3[[#This Row],[Destination Area]],Table3[[#This Row],[Destination]])</f>
        <v>Eastern Mediterranean AreaAmbarli Port IstanbulIndia and Bangladesh AreaPipavav</v>
      </c>
      <c r="B151" s="10" t="s">
        <v>82</v>
      </c>
      <c r="C151" s="14" t="s">
        <v>119</v>
      </c>
      <c r="D151" s="14" t="s">
        <v>134</v>
      </c>
      <c r="E151" s="15" t="s">
        <v>290</v>
      </c>
      <c r="F151" s="15" t="s">
        <v>96</v>
      </c>
      <c r="G151" s="14" t="s">
        <v>97</v>
      </c>
      <c r="H151" s="15" t="s">
        <v>189</v>
      </c>
      <c r="I151" s="10">
        <v>1001.5</v>
      </c>
      <c r="J151" s="10">
        <v>1030.5</v>
      </c>
      <c r="K151" s="10">
        <v>25.762499999999999</v>
      </c>
      <c r="L151" s="10">
        <v>0.5</v>
      </c>
      <c r="M151" s="10">
        <v>106</v>
      </c>
      <c r="N151" s="10">
        <v>0.97185832120329896</v>
      </c>
      <c r="O151" s="10">
        <v>0</v>
      </c>
      <c r="P151" s="10">
        <v>1</v>
      </c>
      <c r="Q151" s="10">
        <v>0.94204301075268804</v>
      </c>
      <c r="R151" s="10">
        <v>127.5</v>
      </c>
      <c r="S151" s="10">
        <v>156</v>
      </c>
      <c r="T151" s="10">
        <v>14.1818181818181</v>
      </c>
      <c r="U151" s="10">
        <v>0.5</v>
      </c>
      <c r="V151" s="10">
        <v>34</v>
      </c>
      <c r="W151" s="10">
        <v>0.81730769230769196</v>
      </c>
      <c r="X151" s="10">
        <v>573.5</v>
      </c>
      <c r="Y151" s="10">
        <v>574</v>
      </c>
      <c r="Z151" s="10">
        <v>47.8333333333333</v>
      </c>
      <c r="AA151" s="10">
        <v>22</v>
      </c>
      <c r="AB151" s="10">
        <v>106</v>
      </c>
      <c r="AC151" s="10">
        <v>0.99912891986062702</v>
      </c>
      <c r="AD151" s="10">
        <v>249</v>
      </c>
      <c r="AE151" s="10">
        <v>249</v>
      </c>
      <c r="AF151" s="10">
        <v>24.9</v>
      </c>
      <c r="AG151" s="10">
        <v>12</v>
      </c>
      <c r="AH151" s="10">
        <v>37.5</v>
      </c>
      <c r="AI151" s="10">
        <v>1</v>
      </c>
      <c r="AJ151" s="10">
        <v>51.5</v>
      </c>
      <c r="AK151" s="10">
        <v>51.5</v>
      </c>
      <c r="AL151" s="10">
        <v>7.3571428571428497</v>
      </c>
      <c r="AM151" s="10">
        <v>3</v>
      </c>
      <c r="AN151" s="10">
        <v>14</v>
      </c>
      <c r="AO151" s="10">
        <v>1</v>
      </c>
      <c r="AP151" s="10">
        <v>24.5</v>
      </c>
      <c r="AQ151" s="10">
        <v>24.5</v>
      </c>
      <c r="AR151" s="10">
        <v>8.1666666666666607</v>
      </c>
      <c r="AS151" s="10">
        <v>5.5</v>
      </c>
      <c r="AT151" s="10">
        <v>12.5</v>
      </c>
      <c r="AU151" s="10">
        <v>1</v>
      </c>
      <c r="AV151" s="10">
        <v>121.5</v>
      </c>
      <c r="AW151" s="10">
        <v>121.5</v>
      </c>
      <c r="AX151" s="10">
        <v>12.15</v>
      </c>
      <c r="AY151" s="10">
        <v>3</v>
      </c>
      <c r="AZ151" s="10">
        <v>33.5</v>
      </c>
      <c r="BA151" s="10">
        <v>1</v>
      </c>
      <c r="BB151" s="10">
        <v>989</v>
      </c>
      <c r="BC151" s="10">
        <v>12.5</v>
      </c>
      <c r="BD151" s="10">
        <v>28.5</v>
      </c>
      <c r="BE151" s="10">
        <v>0.5</v>
      </c>
      <c r="BF151" s="10">
        <v>0.959728287239204</v>
      </c>
      <c r="BG151" s="10">
        <v>1.2130033964095101E-2</v>
      </c>
      <c r="BH151" s="10">
        <v>2.76564774381368E-2</v>
      </c>
      <c r="BI151" s="10">
        <v>4.8520135856380402E-4</v>
      </c>
      <c r="BJ151" s="10">
        <v>3</v>
      </c>
      <c r="BK151" s="10">
        <v>1</v>
      </c>
      <c r="BL151" s="10">
        <v>40</v>
      </c>
      <c r="BM151" s="10" t="s">
        <v>291</v>
      </c>
      <c r="BN151" s="10" t="str">
        <f>Table3[[#This Row],[Origin]]&amp;Table3[[#This Row],[Destination]]</f>
        <v>Ambarli Port IstanbulPipavav</v>
      </c>
      <c r="BO151" s="10" t="str">
        <f>Table3[[#This Row],[Origin Region]]&amp;"-"&amp;Table3[[#This Row],[Destination Region]]</f>
        <v>EUR-WCA</v>
      </c>
    </row>
    <row r="152" spans="1:67">
      <c r="A152" s="10" t="str">
        <f>CONCATENATE(Table3[[#This Row],[Origin Area]],Table3[[#This Row],[Origin]],Table3[[#This Row],[Destination Area]],Table3[[#This Row],[Destination]])</f>
        <v>Eastern Mediterranean AreaConstantaSaudi Arabia AreaDammam</v>
      </c>
      <c r="B152" s="10" t="s">
        <v>82</v>
      </c>
      <c r="C152" s="14" t="s">
        <v>119</v>
      </c>
      <c r="D152" s="14" t="s">
        <v>134</v>
      </c>
      <c r="E152" s="15" t="s">
        <v>218</v>
      </c>
      <c r="F152" s="15" t="s">
        <v>96</v>
      </c>
      <c r="G152" s="14" t="s">
        <v>114</v>
      </c>
      <c r="H152" s="15" t="s">
        <v>198</v>
      </c>
      <c r="I152" s="10">
        <v>18</v>
      </c>
      <c r="J152" s="10">
        <v>18</v>
      </c>
      <c r="K152" s="10">
        <v>3.6</v>
      </c>
      <c r="L152" s="10">
        <v>1</v>
      </c>
      <c r="M152" s="10">
        <v>8</v>
      </c>
      <c r="N152" s="10">
        <v>1</v>
      </c>
      <c r="O152" s="10">
        <v>1</v>
      </c>
      <c r="P152" s="10">
        <v>1</v>
      </c>
      <c r="Q152" s="10">
        <v>1</v>
      </c>
      <c r="R152" s="10">
        <v>0</v>
      </c>
      <c r="S152" s="10">
        <v>0</v>
      </c>
      <c r="T152" s="10">
        <v>0</v>
      </c>
      <c r="U152" s="10">
        <v>0</v>
      </c>
      <c r="V152" s="10">
        <v>0</v>
      </c>
      <c r="W152" s="10">
        <v>0</v>
      </c>
      <c r="X152" s="10">
        <v>15</v>
      </c>
      <c r="Y152" s="10">
        <v>15</v>
      </c>
      <c r="Z152" s="10">
        <v>3.75</v>
      </c>
      <c r="AA152" s="10">
        <v>1</v>
      </c>
      <c r="AB152" s="10">
        <v>8</v>
      </c>
      <c r="AC152" s="10">
        <v>1</v>
      </c>
      <c r="AD152" s="10">
        <v>3</v>
      </c>
      <c r="AE152" s="10">
        <v>3</v>
      </c>
      <c r="AF152" s="10">
        <v>3</v>
      </c>
      <c r="AG152" s="10">
        <v>3</v>
      </c>
      <c r="AH152" s="10">
        <v>3</v>
      </c>
      <c r="AI152" s="10">
        <v>1</v>
      </c>
      <c r="AJ152" s="10">
        <v>0</v>
      </c>
      <c r="AK152" s="10">
        <v>0</v>
      </c>
      <c r="AL152" s="10">
        <v>0</v>
      </c>
      <c r="AM152" s="10">
        <v>0</v>
      </c>
      <c r="AN152" s="10">
        <v>0</v>
      </c>
      <c r="AO152" s="10">
        <v>0</v>
      </c>
      <c r="AP152" s="10">
        <v>0</v>
      </c>
      <c r="AQ152" s="10">
        <v>0</v>
      </c>
      <c r="AR152" s="10">
        <v>0</v>
      </c>
      <c r="AS152" s="10">
        <v>0</v>
      </c>
      <c r="AT152" s="10">
        <v>0</v>
      </c>
      <c r="AU152" s="10">
        <v>0</v>
      </c>
      <c r="AV152" s="10">
        <v>0</v>
      </c>
      <c r="AW152" s="10">
        <v>0</v>
      </c>
      <c r="AX152" s="10">
        <v>0</v>
      </c>
      <c r="AY152" s="10">
        <v>0</v>
      </c>
      <c r="AZ152" s="10">
        <v>0</v>
      </c>
      <c r="BA152" s="10">
        <v>0</v>
      </c>
      <c r="BB152" s="10">
        <v>4</v>
      </c>
      <c r="BC152" s="10">
        <v>14</v>
      </c>
      <c r="BD152" s="10">
        <v>0</v>
      </c>
      <c r="BE152" s="10">
        <v>0</v>
      </c>
      <c r="BF152" s="10">
        <v>0.22222222222222199</v>
      </c>
      <c r="BG152" s="10">
        <v>0.77777777777777701</v>
      </c>
      <c r="BH152" s="10">
        <v>0</v>
      </c>
      <c r="BI152" s="10">
        <v>0</v>
      </c>
      <c r="BJ152" s="10">
        <v>0</v>
      </c>
      <c r="BK152" s="10">
        <v>0</v>
      </c>
      <c r="BL152" s="10">
        <v>5</v>
      </c>
      <c r="BM152" s="10">
        <v>0</v>
      </c>
      <c r="BN152" s="10" t="str">
        <f>Table3[[#This Row],[Origin]]&amp;Table3[[#This Row],[Destination]]</f>
        <v>ConstantaDammam</v>
      </c>
      <c r="BO152" s="10" t="str">
        <f>Table3[[#This Row],[Origin Region]]&amp;"-"&amp;Table3[[#This Row],[Destination Region]]</f>
        <v>EUR-WCA</v>
      </c>
    </row>
    <row r="153" spans="1:67">
      <c r="A153" s="10" t="str">
        <f>CONCATENATE(Table3[[#This Row],[Origin Area]],Table3[[#This Row],[Origin]],Table3[[#This Row],[Destination Area]],Table3[[#This Row],[Destination]])</f>
        <v>Eastern Mediterranean AreaConstantaUnited Arab Emirates AreaJebel Ali</v>
      </c>
      <c r="B153" s="10" t="s">
        <v>82</v>
      </c>
      <c r="C153" s="14" t="s">
        <v>119</v>
      </c>
      <c r="D153" s="14" t="s">
        <v>134</v>
      </c>
      <c r="E153" s="15" t="s">
        <v>218</v>
      </c>
      <c r="F153" s="15" t="s">
        <v>96</v>
      </c>
      <c r="G153" s="14" t="s">
        <v>111</v>
      </c>
      <c r="H153" s="15" t="s">
        <v>142</v>
      </c>
      <c r="I153" s="10">
        <v>137.5</v>
      </c>
      <c r="J153" s="10">
        <v>143</v>
      </c>
      <c r="K153" s="10">
        <v>3.86486486486486</v>
      </c>
      <c r="L153" s="10">
        <v>0.5</v>
      </c>
      <c r="M153" s="10">
        <v>11</v>
      </c>
      <c r="N153" s="10">
        <v>0.96153846153846101</v>
      </c>
      <c r="O153" s="10">
        <v>0</v>
      </c>
      <c r="P153" s="10">
        <v>1</v>
      </c>
      <c r="Q153" s="10">
        <v>0.92811340752517202</v>
      </c>
      <c r="R153" s="10">
        <v>36.5</v>
      </c>
      <c r="S153" s="10">
        <v>37.5</v>
      </c>
      <c r="T153" s="10">
        <v>4.6875</v>
      </c>
      <c r="U153" s="10">
        <v>1</v>
      </c>
      <c r="V153" s="10">
        <v>10</v>
      </c>
      <c r="W153" s="10">
        <v>0.97333333333333305</v>
      </c>
      <c r="X153" s="10">
        <v>73.5</v>
      </c>
      <c r="Y153" s="10">
        <v>77.5</v>
      </c>
      <c r="Z153" s="10">
        <v>6.4583333333333304</v>
      </c>
      <c r="AA153" s="10">
        <v>1</v>
      </c>
      <c r="AB153" s="10">
        <v>11</v>
      </c>
      <c r="AC153" s="10">
        <v>0.94838709677419297</v>
      </c>
      <c r="AD153" s="10">
        <v>19</v>
      </c>
      <c r="AE153" s="10">
        <v>19.5</v>
      </c>
      <c r="AF153" s="10">
        <v>1.77272727272727</v>
      </c>
      <c r="AG153" s="10">
        <v>0.5</v>
      </c>
      <c r="AH153" s="10">
        <v>5.5</v>
      </c>
      <c r="AI153" s="10">
        <v>0.97435897435897401</v>
      </c>
      <c r="AJ153" s="10">
        <v>8.5</v>
      </c>
      <c r="AK153" s="10">
        <v>8.5</v>
      </c>
      <c r="AL153" s="10">
        <v>1.4166666666666601</v>
      </c>
      <c r="AM153" s="10">
        <v>1</v>
      </c>
      <c r="AN153" s="10">
        <v>2.5</v>
      </c>
      <c r="AO153" s="10">
        <v>1</v>
      </c>
      <c r="AP153" s="10">
        <v>5.5</v>
      </c>
      <c r="AQ153" s="10">
        <v>5.5</v>
      </c>
      <c r="AR153" s="10">
        <v>1.375</v>
      </c>
      <c r="AS153" s="10">
        <v>1</v>
      </c>
      <c r="AT153" s="10">
        <v>2.5</v>
      </c>
      <c r="AU153" s="10">
        <v>1</v>
      </c>
      <c r="AV153" s="10">
        <v>17</v>
      </c>
      <c r="AW153" s="10">
        <v>17</v>
      </c>
      <c r="AX153" s="10">
        <v>1.5454545454545401</v>
      </c>
      <c r="AY153" s="10">
        <v>0.5</v>
      </c>
      <c r="AZ153" s="10">
        <v>4</v>
      </c>
      <c r="BA153" s="10">
        <v>1</v>
      </c>
      <c r="BB153" s="10">
        <v>133.5</v>
      </c>
      <c r="BC153" s="10">
        <v>4</v>
      </c>
      <c r="BD153" s="10">
        <v>0</v>
      </c>
      <c r="BE153" s="10">
        <v>5.5</v>
      </c>
      <c r="BF153" s="10">
        <v>0.93356643356643298</v>
      </c>
      <c r="BG153" s="10">
        <v>2.7972027972027899E-2</v>
      </c>
      <c r="BH153" s="10">
        <v>0</v>
      </c>
      <c r="BI153" s="10">
        <v>3.8461538461538401E-2</v>
      </c>
      <c r="BJ153" s="10">
        <v>6</v>
      </c>
      <c r="BK153" s="10">
        <v>4</v>
      </c>
      <c r="BL153" s="10">
        <v>37</v>
      </c>
      <c r="BM153" s="10" t="s">
        <v>292</v>
      </c>
      <c r="BN153" s="10" t="str">
        <f>Table3[[#This Row],[Origin]]&amp;Table3[[#This Row],[Destination]]</f>
        <v>ConstantaJebel Ali</v>
      </c>
      <c r="BO153" s="10" t="str">
        <f>Table3[[#This Row],[Origin Region]]&amp;"-"&amp;Table3[[#This Row],[Destination Region]]</f>
        <v>EUR-WCA</v>
      </c>
    </row>
    <row r="154" spans="1:67">
      <c r="A154" s="10" t="str">
        <f>CONCATENATE(Table3[[#This Row],[Origin Area]],Table3[[#This Row],[Origin]],Table3[[#This Row],[Destination Area]],Table3[[#This Row],[Destination]])</f>
        <v>Eastern Mediterranean AreaConstantaUnited Arab Emirates AreaDoha</v>
      </c>
      <c r="B154" s="10" t="s">
        <v>82</v>
      </c>
      <c r="C154" s="14" t="s">
        <v>119</v>
      </c>
      <c r="D154" s="14" t="s">
        <v>134</v>
      </c>
      <c r="E154" s="15" t="s">
        <v>218</v>
      </c>
      <c r="F154" s="15" t="s">
        <v>96</v>
      </c>
      <c r="G154" s="14" t="s">
        <v>111</v>
      </c>
      <c r="H154" s="15" t="s">
        <v>280</v>
      </c>
      <c r="I154" s="10">
        <v>57</v>
      </c>
      <c r="J154" s="10">
        <v>63</v>
      </c>
      <c r="K154" s="10">
        <v>3.70588235294117</v>
      </c>
      <c r="L154" s="10">
        <v>1</v>
      </c>
      <c r="M154" s="10">
        <v>12</v>
      </c>
      <c r="N154" s="10">
        <v>0.90476190476190399</v>
      </c>
      <c r="O154" s="10">
        <v>0</v>
      </c>
      <c r="P154" s="10">
        <v>1</v>
      </c>
      <c r="Q154" s="10">
        <v>0.84117647058823497</v>
      </c>
      <c r="R154" s="10">
        <v>0</v>
      </c>
      <c r="S154" s="10">
        <v>2</v>
      </c>
      <c r="T154" s="10">
        <v>1</v>
      </c>
      <c r="U154" s="10">
        <v>1</v>
      </c>
      <c r="V154" s="10">
        <v>1</v>
      </c>
      <c r="W154" s="10">
        <v>0</v>
      </c>
      <c r="X154" s="10">
        <v>15</v>
      </c>
      <c r="Y154" s="10">
        <v>15</v>
      </c>
      <c r="Z154" s="10">
        <v>3</v>
      </c>
      <c r="AA154" s="10">
        <v>1</v>
      </c>
      <c r="AB154" s="10">
        <v>5</v>
      </c>
      <c r="AC154" s="10">
        <v>1</v>
      </c>
      <c r="AD154" s="10">
        <v>42</v>
      </c>
      <c r="AE154" s="10">
        <v>46</v>
      </c>
      <c r="AF154" s="10">
        <v>4.5999999999999996</v>
      </c>
      <c r="AG154" s="10">
        <v>2</v>
      </c>
      <c r="AH154" s="10">
        <v>12</v>
      </c>
      <c r="AI154" s="10">
        <v>0.91304347826086896</v>
      </c>
      <c r="AJ154" s="10">
        <v>0</v>
      </c>
      <c r="AK154" s="10">
        <v>0</v>
      </c>
      <c r="AL154" s="10">
        <v>0</v>
      </c>
      <c r="AM154" s="10">
        <v>0</v>
      </c>
      <c r="AN154" s="10">
        <v>0</v>
      </c>
      <c r="AO154" s="10">
        <v>0</v>
      </c>
      <c r="AP154" s="10">
        <v>0</v>
      </c>
      <c r="AQ154" s="10">
        <v>0</v>
      </c>
      <c r="AR154" s="10">
        <v>0</v>
      </c>
      <c r="AS154" s="10">
        <v>0</v>
      </c>
      <c r="AT154" s="10">
        <v>0</v>
      </c>
      <c r="AU154" s="10">
        <v>0</v>
      </c>
      <c r="AV154" s="10">
        <v>11</v>
      </c>
      <c r="AW154" s="10">
        <v>11</v>
      </c>
      <c r="AX154" s="10">
        <v>5.5</v>
      </c>
      <c r="AY154" s="10">
        <v>3</v>
      </c>
      <c r="AZ154" s="10">
        <v>8</v>
      </c>
      <c r="BA154" s="10">
        <v>1</v>
      </c>
      <c r="BB154" s="10">
        <v>46</v>
      </c>
      <c r="BC154" s="10">
        <v>11</v>
      </c>
      <c r="BD154" s="10">
        <v>0</v>
      </c>
      <c r="BE154" s="10">
        <v>6</v>
      </c>
      <c r="BF154" s="10">
        <v>0.73015873015873001</v>
      </c>
      <c r="BG154" s="10">
        <v>0.17460317460317401</v>
      </c>
      <c r="BH154" s="10">
        <v>0</v>
      </c>
      <c r="BI154" s="10">
        <v>9.5238095238095205E-2</v>
      </c>
      <c r="BJ154" s="10">
        <v>4</v>
      </c>
      <c r="BK154" s="10">
        <v>0</v>
      </c>
      <c r="BL154" s="10">
        <v>17</v>
      </c>
      <c r="BM154" s="10" t="s">
        <v>293</v>
      </c>
      <c r="BN154" s="10" t="str">
        <f>Table3[[#This Row],[Origin]]&amp;Table3[[#This Row],[Destination]]</f>
        <v>ConstantaDoha</v>
      </c>
      <c r="BO154" s="10" t="str">
        <f>Table3[[#This Row],[Origin Region]]&amp;"-"&amp;Table3[[#This Row],[Destination Region]]</f>
        <v>EUR-WCA</v>
      </c>
    </row>
    <row r="155" spans="1:67">
      <c r="A155" s="10" t="str">
        <f>CONCATENATE(Table3[[#This Row],[Origin Area]],Table3[[#This Row],[Origin]],Table3[[#This Row],[Destination Area]],Table3[[#This Row],[Destination]])</f>
        <v>Eastern Mediterranean AreaIzmirUnited Arab Emirates AreaAjman</v>
      </c>
      <c r="B155" s="10" t="s">
        <v>82</v>
      </c>
      <c r="C155" s="14" t="s">
        <v>119</v>
      </c>
      <c r="D155" s="14" t="s">
        <v>134</v>
      </c>
      <c r="E155" s="15" t="s">
        <v>151</v>
      </c>
      <c r="F155" s="15" t="s">
        <v>96</v>
      </c>
      <c r="G155" s="14" t="s">
        <v>111</v>
      </c>
      <c r="H155" s="15" t="s">
        <v>294</v>
      </c>
      <c r="I155" s="10">
        <v>452</v>
      </c>
      <c r="J155" s="10">
        <v>496</v>
      </c>
      <c r="K155" s="10">
        <v>11.8095238095238</v>
      </c>
      <c r="L155" s="10">
        <v>1</v>
      </c>
      <c r="M155" s="10">
        <v>40</v>
      </c>
      <c r="N155" s="10">
        <v>0.91129032258064502</v>
      </c>
      <c r="O155" s="10">
        <v>0</v>
      </c>
      <c r="P155" s="10">
        <v>1</v>
      </c>
      <c r="Q155" s="10">
        <v>0.89077651262525204</v>
      </c>
      <c r="R155" s="10">
        <v>72</v>
      </c>
      <c r="S155" s="10">
        <v>88</v>
      </c>
      <c r="T155" s="10">
        <v>8.8000000000000007</v>
      </c>
      <c r="U155" s="10">
        <v>1</v>
      </c>
      <c r="V155" s="10">
        <v>34</v>
      </c>
      <c r="W155" s="10">
        <v>0.81818181818181801</v>
      </c>
      <c r="X155" s="10">
        <v>90</v>
      </c>
      <c r="Y155" s="10">
        <v>107</v>
      </c>
      <c r="Z155" s="10">
        <v>9.7272727272727195</v>
      </c>
      <c r="AA155" s="10">
        <v>1</v>
      </c>
      <c r="AB155" s="10">
        <v>20</v>
      </c>
      <c r="AC155" s="10">
        <v>0.84112149532710201</v>
      </c>
      <c r="AD155" s="10">
        <v>176</v>
      </c>
      <c r="AE155" s="10">
        <v>187</v>
      </c>
      <c r="AF155" s="10">
        <v>14.3846153846153</v>
      </c>
      <c r="AG155" s="10">
        <v>1</v>
      </c>
      <c r="AH155" s="10">
        <v>40</v>
      </c>
      <c r="AI155" s="10">
        <v>0.94117647058823495</v>
      </c>
      <c r="AJ155" s="10">
        <v>114</v>
      </c>
      <c r="AK155" s="10">
        <v>114</v>
      </c>
      <c r="AL155" s="10">
        <v>14.25</v>
      </c>
      <c r="AM155" s="10">
        <v>1</v>
      </c>
      <c r="AN155" s="10">
        <v>29.5</v>
      </c>
      <c r="AO155" s="10">
        <v>1</v>
      </c>
      <c r="AP155" s="10">
        <v>53.5</v>
      </c>
      <c r="AQ155" s="10">
        <v>53.5</v>
      </c>
      <c r="AR155" s="10">
        <v>13.375</v>
      </c>
      <c r="AS155" s="10">
        <v>1</v>
      </c>
      <c r="AT155" s="10">
        <v>25</v>
      </c>
      <c r="AU155" s="10">
        <v>1</v>
      </c>
      <c r="AV155" s="10">
        <v>196</v>
      </c>
      <c r="AW155" s="10">
        <v>207</v>
      </c>
      <c r="AX155" s="10">
        <v>15.9230769230769</v>
      </c>
      <c r="AY155" s="10">
        <v>1</v>
      </c>
      <c r="AZ155" s="10">
        <v>33</v>
      </c>
      <c r="BA155" s="10">
        <v>0.94685990338164205</v>
      </c>
      <c r="BB155" s="10">
        <v>229.5</v>
      </c>
      <c r="BC155" s="10">
        <v>222.5</v>
      </c>
      <c r="BD155" s="10">
        <v>0</v>
      </c>
      <c r="BE155" s="10">
        <v>44</v>
      </c>
      <c r="BF155" s="10">
        <v>0.46270161290322498</v>
      </c>
      <c r="BG155" s="10">
        <v>0.44858870967741898</v>
      </c>
      <c r="BH155" s="10">
        <v>0</v>
      </c>
      <c r="BI155" s="10">
        <v>8.8709677419354802E-2</v>
      </c>
      <c r="BJ155" s="10">
        <v>9</v>
      </c>
      <c r="BK155" s="10">
        <v>3</v>
      </c>
      <c r="BL155" s="10">
        <v>42</v>
      </c>
      <c r="BM155" s="10" t="s">
        <v>295</v>
      </c>
      <c r="BN155" s="10" t="str">
        <f>Table3[[#This Row],[Origin]]&amp;Table3[[#This Row],[Destination]]</f>
        <v>IzmirAjman</v>
      </c>
      <c r="BO155" s="10" t="str">
        <f>Table3[[#This Row],[Origin Region]]&amp;"-"&amp;Table3[[#This Row],[Destination Region]]</f>
        <v>EUR-WCA</v>
      </c>
    </row>
    <row r="156" spans="1:67">
      <c r="A156" s="10" t="str">
        <f>CONCATENATE(Table3[[#This Row],[Origin Area]],Table3[[#This Row],[Origin]],Table3[[#This Row],[Destination Area]],Table3[[#This Row],[Destination]])</f>
        <v>Eastern Mediterranean AreaMersinUnited Arab Emirates AreaJebel Ali</v>
      </c>
      <c r="B156" s="10" t="s">
        <v>82</v>
      </c>
      <c r="C156" s="14" t="s">
        <v>119</v>
      </c>
      <c r="D156" s="14" t="s">
        <v>134</v>
      </c>
      <c r="E156" s="15" t="s">
        <v>258</v>
      </c>
      <c r="F156" s="15" t="s">
        <v>96</v>
      </c>
      <c r="G156" s="14" t="s">
        <v>111</v>
      </c>
      <c r="H156" s="15" t="s">
        <v>142</v>
      </c>
      <c r="I156" s="10">
        <v>12</v>
      </c>
      <c r="J156" s="10">
        <v>13</v>
      </c>
      <c r="K156" s="10">
        <v>1.44444444444444</v>
      </c>
      <c r="L156" s="10">
        <v>1</v>
      </c>
      <c r="M156" s="10">
        <v>2</v>
      </c>
      <c r="N156" s="10">
        <v>0.92307692307692302</v>
      </c>
      <c r="O156" s="10">
        <v>0</v>
      </c>
      <c r="P156" s="10">
        <v>1</v>
      </c>
      <c r="Q156" s="10">
        <v>0.88888888888888795</v>
      </c>
      <c r="R156" s="10">
        <v>10</v>
      </c>
      <c r="S156" s="10">
        <v>10</v>
      </c>
      <c r="T156" s="10">
        <v>1.6666666666666601</v>
      </c>
      <c r="U156" s="10">
        <v>1</v>
      </c>
      <c r="V156" s="10">
        <v>2</v>
      </c>
      <c r="W156" s="10">
        <v>1</v>
      </c>
      <c r="X156" s="10">
        <v>1</v>
      </c>
      <c r="Y156" s="10">
        <v>1</v>
      </c>
      <c r="Z156" s="10">
        <v>1</v>
      </c>
      <c r="AA156" s="10">
        <v>1</v>
      </c>
      <c r="AB156" s="10">
        <v>1</v>
      </c>
      <c r="AC156" s="10">
        <v>1</v>
      </c>
      <c r="AD156" s="10">
        <v>0</v>
      </c>
      <c r="AE156" s="10">
        <v>0</v>
      </c>
      <c r="AF156" s="10">
        <v>0</v>
      </c>
      <c r="AG156" s="10">
        <v>0</v>
      </c>
      <c r="AH156" s="10">
        <v>0</v>
      </c>
      <c r="AI156" s="10">
        <v>0</v>
      </c>
      <c r="AJ156" s="10">
        <v>1</v>
      </c>
      <c r="AK156" s="10">
        <v>2</v>
      </c>
      <c r="AL156" s="10">
        <v>1</v>
      </c>
      <c r="AM156" s="10">
        <v>1</v>
      </c>
      <c r="AN156" s="10">
        <v>1</v>
      </c>
      <c r="AO156" s="10">
        <v>0.5</v>
      </c>
      <c r="AP156" s="10">
        <v>0</v>
      </c>
      <c r="AQ156" s="10">
        <v>0</v>
      </c>
      <c r="AR156" s="10">
        <v>0</v>
      </c>
      <c r="AS156" s="10">
        <v>0</v>
      </c>
      <c r="AT156" s="10">
        <v>0</v>
      </c>
      <c r="AU156" s="10">
        <v>0</v>
      </c>
      <c r="AV156" s="10">
        <v>1</v>
      </c>
      <c r="AW156" s="10">
        <v>2</v>
      </c>
      <c r="AX156" s="10">
        <v>1</v>
      </c>
      <c r="AY156" s="10">
        <v>1</v>
      </c>
      <c r="AZ156" s="10">
        <v>1</v>
      </c>
      <c r="BA156" s="10">
        <v>0.5</v>
      </c>
      <c r="BB156" s="10">
        <v>12</v>
      </c>
      <c r="BC156" s="10">
        <v>0</v>
      </c>
      <c r="BD156" s="10">
        <v>0</v>
      </c>
      <c r="BE156" s="10">
        <v>1</v>
      </c>
      <c r="BF156" s="10">
        <v>0.92307692307692302</v>
      </c>
      <c r="BG156" s="10">
        <v>0</v>
      </c>
      <c r="BH156" s="10">
        <v>0</v>
      </c>
      <c r="BI156" s="10">
        <v>7.69230769230769E-2</v>
      </c>
      <c r="BJ156" s="10">
        <v>1</v>
      </c>
      <c r="BK156" s="10">
        <v>1</v>
      </c>
      <c r="BL156" s="10">
        <v>9</v>
      </c>
      <c r="BM156" s="10">
        <v>202040</v>
      </c>
      <c r="BN156" s="10" t="str">
        <f>Table3[[#This Row],[Origin]]&amp;Table3[[#This Row],[Destination]]</f>
        <v>MersinJebel Ali</v>
      </c>
      <c r="BO156" s="10" t="str">
        <f>Table3[[#This Row],[Origin Region]]&amp;"-"&amp;Table3[[#This Row],[Destination Region]]</f>
        <v>EUR-WCA</v>
      </c>
    </row>
    <row r="157" spans="1:67">
      <c r="A157" s="10" t="str">
        <f>CONCATENATE(Table3[[#This Row],[Origin Area]],Table3[[#This Row],[Origin]],Table3[[#This Row],[Destination Area]],Table3[[#This Row],[Destination]])</f>
        <v>Eastern Mediterranean AreaPivdennyiSaudi Arabia AreaDammam</v>
      </c>
      <c r="B157" s="10" t="s">
        <v>82</v>
      </c>
      <c r="C157" s="14" t="s">
        <v>119</v>
      </c>
      <c r="D157" s="14" t="s">
        <v>134</v>
      </c>
      <c r="E157" s="15" t="s">
        <v>236</v>
      </c>
      <c r="F157" s="15" t="s">
        <v>96</v>
      </c>
      <c r="G157" s="14" t="s">
        <v>114</v>
      </c>
      <c r="H157" s="15" t="s">
        <v>198</v>
      </c>
      <c r="I157" s="10">
        <v>147.5</v>
      </c>
      <c r="J157" s="10">
        <v>148</v>
      </c>
      <c r="K157" s="10">
        <v>6.1666666666666599</v>
      </c>
      <c r="L157" s="10">
        <v>0.5</v>
      </c>
      <c r="M157" s="10">
        <v>13.5</v>
      </c>
      <c r="N157" s="10">
        <v>0.99662162162162105</v>
      </c>
      <c r="O157" s="10">
        <v>0</v>
      </c>
      <c r="P157" s="10">
        <v>1</v>
      </c>
      <c r="Q157" s="10">
        <v>0.95833333333333304</v>
      </c>
      <c r="R157" s="10">
        <v>100</v>
      </c>
      <c r="S157" s="10">
        <v>100</v>
      </c>
      <c r="T157" s="10">
        <v>7.6923076923076898</v>
      </c>
      <c r="U157" s="10">
        <v>1</v>
      </c>
      <c r="V157" s="10">
        <v>13</v>
      </c>
      <c r="W157" s="10">
        <v>1</v>
      </c>
      <c r="X157" s="10">
        <v>29</v>
      </c>
      <c r="Y157" s="10">
        <v>29.5</v>
      </c>
      <c r="Z157" s="10">
        <v>7.375</v>
      </c>
      <c r="AA157" s="10">
        <v>0.5</v>
      </c>
      <c r="AB157" s="10">
        <v>13.5</v>
      </c>
      <c r="AC157" s="10">
        <v>0.98305084745762705</v>
      </c>
      <c r="AD157" s="10">
        <v>17.5</v>
      </c>
      <c r="AE157" s="10">
        <v>17.5</v>
      </c>
      <c r="AF157" s="10">
        <v>2.9166666666666599</v>
      </c>
      <c r="AG157" s="10">
        <v>0.5</v>
      </c>
      <c r="AH157" s="10">
        <v>7</v>
      </c>
      <c r="AI157" s="10">
        <v>1</v>
      </c>
      <c r="AJ157" s="10">
        <v>1</v>
      </c>
      <c r="AK157" s="10">
        <v>1</v>
      </c>
      <c r="AL157" s="10">
        <v>1</v>
      </c>
      <c r="AM157" s="10">
        <v>1</v>
      </c>
      <c r="AN157" s="10">
        <v>1</v>
      </c>
      <c r="AO157" s="10">
        <v>1</v>
      </c>
      <c r="AP157" s="10">
        <v>0</v>
      </c>
      <c r="AQ157" s="10">
        <v>0</v>
      </c>
      <c r="AR157" s="10">
        <v>0</v>
      </c>
      <c r="AS157" s="10">
        <v>0</v>
      </c>
      <c r="AT157" s="10">
        <v>0</v>
      </c>
      <c r="AU157" s="10">
        <v>0</v>
      </c>
      <c r="AV157" s="10">
        <v>5</v>
      </c>
      <c r="AW157" s="10">
        <v>5</v>
      </c>
      <c r="AX157" s="10">
        <v>1.6666666666666601</v>
      </c>
      <c r="AY157" s="10">
        <v>1</v>
      </c>
      <c r="AZ157" s="10">
        <v>3</v>
      </c>
      <c r="BA157" s="10">
        <v>1</v>
      </c>
      <c r="BB157" s="10">
        <v>139.5</v>
      </c>
      <c r="BC157" s="10">
        <v>8</v>
      </c>
      <c r="BD157" s="10">
        <v>0</v>
      </c>
      <c r="BE157" s="10">
        <v>0.5</v>
      </c>
      <c r="BF157" s="10">
        <v>0.94256756756756699</v>
      </c>
      <c r="BG157" s="10">
        <v>5.4054054054054002E-2</v>
      </c>
      <c r="BH157" s="10">
        <v>0</v>
      </c>
      <c r="BI157" s="10">
        <v>3.3783783783783699E-3</v>
      </c>
      <c r="BJ157" s="10">
        <v>1</v>
      </c>
      <c r="BK157" s="10">
        <v>0</v>
      </c>
      <c r="BL157" s="10">
        <v>24</v>
      </c>
      <c r="BM157" s="10">
        <v>202023</v>
      </c>
      <c r="BN157" s="10" t="str">
        <f>Table3[[#This Row],[Origin]]&amp;Table3[[#This Row],[Destination]]</f>
        <v>PivdennyiDammam</v>
      </c>
      <c r="BO157" s="10" t="str">
        <f>Table3[[#This Row],[Origin Region]]&amp;"-"&amp;Table3[[#This Row],[Destination Region]]</f>
        <v>EUR-WCA</v>
      </c>
    </row>
    <row r="158" spans="1:67">
      <c r="A158" s="10" t="str">
        <f>CONCATENATE(Table3[[#This Row],[Origin Area]],Table3[[#This Row],[Origin]],Table3[[#This Row],[Destination Area]],Table3[[#This Row],[Destination]])</f>
        <v>Eastern Mediterranean AreaPivdennyiSaudi Arabia AreaJeddah</v>
      </c>
      <c r="B158" s="10" t="s">
        <v>82</v>
      </c>
      <c r="C158" s="14" t="s">
        <v>119</v>
      </c>
      <c r="D158" s="14" t="s">
        <v>134</v>
      </c>
      <c r="E158" s="15" t="s">
        <v>236</v>
      </c>
      <c r="F158" s="15" t="s">
        <v>96</v>
      </c>
      <c r="G158" s="14" t="s">
        <v>114</v>
      </c>
      <c r="H158" s="15" t="s">
        <v>296</v>
      </c>
      <c r="I158" s="10">
        <v>2</v>
      </c>
      <c r="J158" s="10">
        <v>2</v>
      </c>
      <c r="K158" s="10">
        <v>2</v>
      </c>
      <c r="L158" s="10">
        <v>2</v>
      </c>
      <c r="M158" s="10">
        <v>2</v>
      </c>
      <c r="N158" s="10">
        <v>1</v>
      </c>
      <c r="O158" s="10">
        <v>1</v>
      </c>
      <c r="P158" s="10">
        <v>1</v>
      </c>
      <c r="Q158" s="10">
        <v>1</v>
      </c>
      <c r="R158" s="10">
        <v>0</v>
      </c>
      <c r="S158" s="10">
        <v>0</v>
      </c>
      <c r="T158" s="10">
        <v>0</v>
      </c>
      <c r="U158" s="10">
        <v>0</v>
      </c>
      <c r="V158" s="10">
        <v>0</v>
      </c>
      <c r="W158" s="10">
        <v>0</v>
      </c>
      <c r="X158" s="10">
        <v>2</v>
      </c>
      <c r="Y158" s="10">
        <v>2</v>
      </c>
      <c r="Z158" s="10">
        <v>2</v>
      </c>
      <c r="AA158" s="10">
        <v>2</v>
      </c>
      <c r="AB158" s="10">
        <v>2</v>
      </c>
      <c r="AC158" s="10">
        <v>1</v>
      </c>
      <c r="AD158" s="10">
        <v>0</v>
      </c>
      <c r="AE158" s="10">
        <v>0</v>
      </c>
      <c r="AF158" s="10">
        <v>0</v>
      </c>
      <c r="AG158" s="10">
        <v>0</v>
      </c>
      <c r="AH158" s="10">
        <v>0</v>
      </c>
      <c r="AI158" s="10">
        <v>0</v>
      </c>
      <c r="AJ158" s="10">
        <v>0</v>
      </c>
      <c r="AK158" s="10">
        <v>0</v>
      </c>
      <c r="AL158" s="10">
        <v>0</v>
      </c>
      <c r="AM158" s="10">
        <v>0</v>
      </c>
      <c r="AN158" s="10">
        <v>0</v>
      </c>
      <c r="AO158" s="10">
        <v>0</v>
      </c>
      <c r="AP158" s="10">
        <v>0</v>
      </c>
      <c r="AQ158" s="10">
        <v>0</v>
      </c>
      <c r="AR158" s="10">
        <v>0</v>
      </c>
      <c r="AS158" s="10">
        <v>0</v>
      </c>
      <c r="AT158" s="10">
        <v>0</v>
      </c>
      <c r="AU158" s="10">
        <v>0</v>
      </c>
      <c r="AV158" s="10">
        <v>0</v>
      </c>
      <c r="AW158" s="10">
        <v>0</v>
      </c>
      <c r="AX158" s="10">
        <v>0</v>
      </c>
      <c r="AY158" s="10">
        <v>0</v>
      </c>
      <c r="AZ158" s="10">
        <v>0</v>
      </c>
      <c r="BA158" s="10">
        <v>0</v>
      </c>
      <c r="BB158" s="10">
        <v>2</v>
      </c>
      <c r="BC158" s="10">
        <v>0</v>
      </c>
      <c r="BD158" s="10">
        <v>0</v>
      </c>
      <c r="BE158" s="10">
        <v>0</v>
      </c>
      <c r="BF158" s="10">
        <v>1</v>
      </c>
      <c r="BG158" s="10">
        <v>0</v>
      </c>
      <c r="BH158" s="10">
        <v>0</v>
      </c>
      <c r="BI158" s="10">
        <v>0</v>
      </c>
      <c r="BJ158" s="10">
        <v>0</v>
      </c>
      <c r="BK158" s="10">
        <v>0</v>
      </c>
      <c r="BL158" s="10">
        <v>1</v>
      </c>
      <c r="BM158" s="10">
        <v>0</v>
      </c>
      <c r="BN158" s="10" t="str">
        <f>Table3[[#This Row],[Origin]]&amp;Table3[[#This Row],[Destination]]</f>
        <v>PivdennyiJeddah</v>
      </c>
      <c r="BO158" s="10" t="str">
        <f>Table3[[#This Row],[Origin Region]]&amp;"-"&amp;Table3[[#This Row],[Destination Region]]</f>
        <v>EUR-WCA</v>
      </c>
    </row>
    <row r="159" spans="1:67">
      <c r="A159" s="10" t="str">
        <f>CONCATENATE(Table3[[#This Row],[Origin Area]],Table3[[#This Row],[Origin]],Table3[[#This Row],[Destination Area]],Table3[[#This Row],[Destination]])</f>
        <v>Eastern Mediterranean AreaPivdennyiUnited Arab Emirates AreaJebel Ali</v>
      </c>
      <c r="B159" s="10" t="s">
        <v>82</v>
      </c>
      <c r="C159" s="14" t="s">
        <v>119</v>
      </c>
      <c r="D159" s="14" t="s">
        <v>134</v>
      </c>
      <c r="E159" s="15" t="s">
        <v>236</v>
      </c>
      <c r="F159" s="15" t="s">
        <v>96</v>
      </c>
      <c r="G159" s="14" t="s">
        <v>111</v>
      </c>
      <c r="H159" s="15" t="s">
        <v>142</v>
      </c>
      <c r="I159" s="10">
        <v>257.5</v>
      </c>
      <c r="J159" s="10">
        <v>454.5</v>
      </c>
      <c r="K159" s="10">
        <v>17.480769230769202</v>
      </c>
      <c r="L159" s="10">
        <v>1</v>
      </c>
      <c r="M159" s="10">
        <v>46</v>
      </c>
      <c r="N159" s="10">
        <v>0.56655665566556601</v>
      </c>
      <c r="O159" s="10">
        <v>0</v>
      </c>
      <c r="P159" s="10">
        <v>1</v>
      </c>
      <c r="Q159" s="10">
        <v>0.69117200029488901</v>
      </c>
      <c r="R159" s="10">
        <v>47</v>
      </c>
      <c r="S159" s="10">
        <v>196</v>
      </c>
      <c r="T159" s="10">
        <v>32.6666666666666</v>
      </c>
      <c r="U159" s="10">
        <v>13</v>
      </c>
      <c r="V159" s="10">
        <v>46</v>
      </c>
      <c r="W159" s="10">
        <v>0.23979591836734601</v>
      </c>
      <c r="X159" s="10">
        <v>68</v>
      </c>
      <c r="Y159" s="10">
        <v>110</v>
      </c>
      <c r="Z159" s="10">
        <v>18.3333333333333</v>
      </c>
      <c r="AA159" s="10">
        <v>9</v>
      </c>
      <c r="AB159" s="10">
        <v>33</v>
      </c>
      <c r="AC159" s="10">
        <v>0.61818181818181805</v>
      </c>
      <c r="AD159" s="10">
        <v>132.5</v>
      </c>
      <c r="AE159" s="10">
        <v>133.5</v>
      </c>
      <c r="AF159" s="10">
        <v>12.136363636363599</v>
      </c>
      <c r="AG159" s="10">
        <v>1</v>
      </c>
      <c r="AH159" s="10">
        <v>40</v>
      </c>
      <c r="AI159" s="10">
        <v>0.99250936329588002</v>
      </c>
      <c r="AJ159" s="10">
        <v>10</v>
      </c>
      <c r="AK159" s="10">
        <v>15</v>
      </c>
      <c r="AL159" s="10">
        <v>5</v>
      </c>
      <c r="AM159" s="10">
        <v>1</v>
      </c>
      <c r="AN159" s="10">
        <v>11</v>
      </c>
      <c r="AO159" s="10">
        <v>0.66666666666666596</v>
      </c>
      <c r="AP159" s="10">
        <v>0</v>
      </c>
      <c r="AQ159" s="10">
        <v>1</v>
      </c>
      <c r="AR159" s="10">
        <v>1</v>
      </c>
      <c r="AS159" s="10">
        <v>1</v>
      </c>
      <c r="AT159" s="10">
        <v>1</v>
      </c>
      <c r="AU159" s="10">
        <v>0</v>
      </c>
      <c r="AV159" s="10">
        <v>58.5</v>
      </c>
      <c r="AW159" s="10">
        <v>63.5</v>
      </c>
      <c r="AX159" s="10">
        <v>10.5833333333333</v>
      </c>
      <c r="AY159" s="10">
        <v>1</v>
      </c>
      <c r="AZ159" s="10">
        <v>34</v>
      </c>
      <c r="BA159" s="10">
        <v>0.92125984251968496</v>
      </c>
      <c r="BB159" s="10">
        <v>12</v>
      </c>
      <c r="BC159" s="10">
        <v>245.5</v>
      </c>
      <c r="BD159" s="10">
        <v>40</v>
      </c>
      <c r="BE159" s="10">
        <v>157</v>
      </c>
      <c r="BF159" s="10">
        <v>2.6402640264026399E-2</v>
      </c>
      <c r="BG159" s="10">
        <v>0.54015401540153996</v>
      </c>
      <c r="BH159" s="10">
        <v>8.8008800880088001E-2</v>
      </c>
      <c r="BI159" s="10">
        <v>0.34543454345434499</v>
      </c>
      <c r="BJ159" s="10">
        <v>13</v>
      </c>
      <c r="BK159" s="10">
        <v>8</v>
      </c>
      <c r="BL159" s="10">
        <v>26</v>
      </c>
      <c r="BM159" s="10" t="s">
        <v>297</v>
      </c>
      <c r="BN159" s="10" t="str">
        <f>Table3[[#This Row],[Origin]]&amp;Table3[[#This Row],[Destination]]</f>
        <v>PivdennyiJebel Ali</v>
      </c>
      <c r="BO159" s="10" t="str">
        <f>Table3[[#This Row],[Origin Region]]&amp;"-"&amp;Table3[[#This Row],[Destination Region]]</f>
        <v>EUR-WCA</v>
      </c>
    </row>
    <row r="160" spans="1:67">
      <c r="A160" s="10" t="str">
        <f>CONCATENATE(Table3[[#This Row],[Origin Area]],Table3[[#This Row],[Origin]],Table3[[#This Row],[Destination Area]],Table3[[#This Row],[Destination]])</f>
        <v>Eastern Mediterranean AreaPort Said EastIndia and Bangladesh AreaEnnore</v>
      </c>
      <c r="B160" s="10" t="s">
        <v>82</v>
      </c>
      <c r="C160" s="14" t="s">
        <v>119</v>
      </c>
      <c r="D160" s="14" t="s">
        <v>134</v>
      </c>
      <c r="E160" s="15" t="s">
        <v>298</v>
      </c>
      <c r="F160" s="15" t="s">
        <v>96</v>
      </c>
      <c r="G160" s="14" t="s">
        <v>97</v>
      </c>
      <c r="H160" s="15" t="s">
        <v>248</v>
      </c>
      <c r="I160" s="10">
        <v>172</v>
      </c>
      <c r="J160" s="10">
        <v>325</v>
      </c>
      <c r="K160" s="10">
        <v>15.4761904761904</v>
      </c>
      <c r="L160" s="10">
        <v>1</v>
      </c>
      <c r="M160" s="10">
        <v>40</v>
      </c>
      <c r="N160" s="10">
        <v>0.52923076923076895</v>
      </c>
      <c r="O160" s="10">
        <v>0</v>
      </c>
      <c r="P160" s="10">
        <v>1</v>
      </c>
      <c r="Q160" s="10">
        <v>0.64160044748279998</v>
      </c>
      <c r="R160" s="10">
        <v>40</v>
      </c>
      <c r="S160" s="10">
        <v>93</v>
      </c>
      <c r="T160" s="10">
        <v>18.600000000000001</v>
      </c>
      <c r="U160" s="10">
        <v>11</v>
      </c>
      <c r="V160" s="10">
        <v>36</v>
      </c>
      <c r="W160" s="10">
        <v>0.43010752688171999</v>
      </c>
      <c r="X160" s="10">
        <v>23</v>
      </c>
      <c r="Y160" s="10">
        <v>118</v>
      </c>
      <c r="Z160" s="10">
        <v>19.6666666666666</v>
      </c>
      <c r="AA160" s="10">
        <v>2</v>
      </c>
      <c r="AB160" s="10">
        <v>40</v>
      </c>
      <c r="AC160" s="10">
        <v>0.194915254237288</v>
      </c>
      <c r="AD160" s="10">
        <v>106</v>
      </c>
      <c r="AE160" s="10">
        <v>111</v>
      </c>
      <c r="AF160" s="10">
        <v>12.3333333333333</v>
      </c>
      <c r="AG160" s="10">
        <v>1</v>
      </c>
      <c r="AH160" s="10">
        <v>35</v>
      </c>
      <c r="AI160" s="10">
        <v>0.95495495495495497</v>
      </c>
      <c r="AJ160" s="10">
        <v>3</v>
      </c>
      <c r="AK160" s="10">
        <v>3</v>
      </c>
      <c r="AL160" s="10">
        <v>3</v>
      </c>
      <c r="AM160" s="10">
        <v>3</v>
      </c>
      <c r="AN160" s="10">
        <v>3</v>
      </c>
      <c r="AO160" s="10">
        <v>1</v>
      </c>
      <c r="AP160" s="10">
        <v>0</v>
      </c>
      <c r="AQ160" s="10">
        <v>0</v>
      </c>
      <c r="AR160" s="10">
        <v>0</v>
      </c>
      <c r="AS160" s="10">
        <v>0</v>
      </c>
      <c r="AT160" s="10">
        <v>0</v>
      </c>
      <c r="AU160" s="10">
        <v>0</v>
      </c>
      <c r="AV160" s="10">
        <v>15</v>
      </c>
      <c r="AW160" s="10">
        <v>15</v>
      </c>
      <c r="AX160" s="10">
        <v>3.75</v>
      </c>
      <c r="AY160" s="10">
        <v>1</v>
      </c>
      <c r="AZ160" s="10">
        <v>6</v>
      </c>
      <c r="BA160" s="10">
        <v>1</v>
      </c>
      <c r="BB160" s="10">
        <v>0</v>
      </c>
      <c r="BC160" s="10">
        <v>172</v>
      </c>
      <c r="BD160" s="10">
        <v>10</v>
      </c>
      <c r="BE160" s="10">
        <v>143</v>
      </c>
      <c r="BF160" s="10">
        <v>0</v>
      </c>
      <c r="BG160" s="10">
        <v>0.52923076923076895</v>
      </c>
      <c r="BH160" s="10">
        <v>3.0769230769230702E-2</v>
      </c>
      <c r="BI160" s="10">
        <v>0.44</v>
      </c>
      <c r="BJ160" s="10">
        <v>11</v>
      </c>
      <c r="BK160" s="10">
        <v>8</v>
      </c>
      <c r="BL160" s="10">
        <v>21</v>
      </c>
      <c r="BM160" s="10" t="s">
        <v>299</v>
      </c>
      <c r="BN160" s="10" t="str">
        <f>Table3[[#This Row],[Origin]]&amp;Table3[[#This Row],[Destination]]</f>
        <v>Port Said EastEnnore</v>
      </c>
      <c r="BO160" s="10" t="str">
        <f>Table3[[#This Row],[Origin Region]]&amp;"-"&amp;Table3[[#This Row],[Destination Region]]</f>
        <v>EUR-WCA</v>
      </c>
    </row>
    <row r="161" spans="1:67">
      <c r="A161" s="10" t="str">
        <f>CONCATENATE(Table3[[#This Row],[Origin Area]],Table3[[#This Row],[Origin]],Table3[[#This Row],[Destination Area]],Table3[[#This Row],[Destination]])</f>
        <v>Eastern Mediterranean AreaPort Said EastPakistan AreaPort Qasim</v>
      </c>
      <c r="B161" s="10" t="s">
        <v>82</v>
      </c>
      <c r="C161" s="14" t="s">
        <v>119</v>
      </c>
      <c r="D161" s="14" t="s">
        <v>134</v>
      </c>
      <c r="E161" s="15" t="s">
        <v>298</v>
      </c>
      <c r="F161" s="15" t="s">
        <v>96</v>
      </c>
      <c r="G161" s="14" t="s">
        <v>131</v>
      </c>
      <c r="H161" s="15" t="s">
        <v>132</v>
      </c>
      <c r="I161" s="10">
        <v>222.5</v>
      </c>
      <c r="J161" s="10">
        <v>251.5</v>
      </c>
      <c r="K161" s="10">
        <v>11.9761904761904</v>
      </c>
      <c r="L161" s="10">
        <v>1</v>
      </c>
      <c r="M161" s="10">
        <v>44</v>
      </c>
      <c r="N161" s="10">
        <v>0.88469184890656005</v>
      </c>
      <c r="O161" s="10">
        <v>0</v>
      </c>
      <c r="P161" s="10">
        <v>1</v>
      </c>
      <c r="Q161" s="10">
        <v>0.83129251700680196</v>
      </c>
      <c r="R161" s="10">
        <v>35.5</v>
      </c>
      <c r="S161" s="10">
        <v>35.5</v>
      </c>
      <c r="T161" s="10">
        <v>11.8333333333333</v>
      </c>
      <c r="U161" s="10">
        <v>1</v>
      </c>
      <c r="V161" s="10">
        <v>22.5</v>
      </c>
      <c r="W161" s="10">
        <v>1</v>
      </c>
      <c r="X161" s="10">
        <v>14</v>
      </c>
      <c r="Y161" s="10">
        <v>17</v>
      </c>
      <c r="Z161" s="10">
        <v>3.4</v>
      </c>
      <c r="AA161" s="10">
        <v>1</v>
      </c>
      <c r="AB161" s="10">
        <v>6</v>
      </c>
      <c r="AC161" s="10">
        <v>0.82352941176470495</v>
      </c>
      <c r="AD161" s="10">
        <v>86</v>
      </c>
      <c r="AE161" s="10">
        <v>112</v>
      </c>
      <c r="AF161" s="10">
        <v>12.4444444444444</v>
      </c>
      <c r="AG161" s="10">
        <v>4</v>
      </c>
      <c r="AH161" s="10">
        <v>35</v>
      </c>
      <c r="AI161" s="10">
        <v>0.76785714285714202</v>
      </c>
      <c r="AJ161" s="10">
        <v>87</v>
      </c>
      <c r="AK161" s="10">
        <v>87</v>
      </c>
      <c r="AL161" s="10">
        <v>21.75</v>
      </c>
      <c r="AM161" s="10">
        <v>10</v>
      </c>
      <c r="AN161" s="10">
        <v>44</v>
      </c>
      <c r="AO161" s="10">
        <v>1</v>
      </c>
      <c r="AP161" s="10">
        <v>21</v>
      </c>
      <c r="AQ161" s="10">
        <v>21</v>
      </c>
      <c r="AR161" s="10">
        <v>10.5</v>
      </c>
      <c r="AS161" s="10">
        <v>10</v>
      </c>
      <c r="AT161" s="10">
        <v>11</v>
      </c>
      <c r="AU161" s="10">
        <v>1</v>
      </c>
      <c r="AV161" s="10">
        <v>114</v>
      </c>
      <c r="AW161" s="10">
        <v>114</v>
      </c>
      <c r="AX161" s="10">
        <v>16.285714285714199</v>
      </c>
      <c r="AY161" s="10">
        <v>4</v>
      </c>
      <c r="AZ161" s="10">
        <v>44</v>
      </c>
      <c r="BA161" s="10">
        <v>1</v>
      </c>
      <c r="BB161" s="10">
        <v>165</v>
      </c>
      <c r="BC161" s="10">
        <v>57.5</v>
      </c>
      <c r="BD161" s="10">
        <v>7</v>
      </c>
      <c r="BE161" s="10">
        <v>22</v>
      </c>
      <c r="BF161" s="10">
        <v>0.65606361829025805</v>
      </c>
      <c r="BG161" s="10">
        <v>0.228628230616302</v>
      </c>
      <c r="BH161" s="10">
        <v>2.7833001988071499E-2</v>
      </c>
      <c r="BI161" s="10">
        <v>8.74751491053678E-2</v>
      </c>
      <c r="BJ161" s="10">
        <v>4</v>
      </c>
      <c r="BK161" s="10">
        <v>2</v>
      </c>
      <c r="BL161" s="10">
        <v>21</v>
      </c>
      <c r="BM161" s="10" t="s">
        <v>300</v>
      </c>
      <c r="BN161" s="10" t="str">
        <f>Table3[[#This Row],[Origin]]&amp;Table3[[#This Row],[Destination]]</f>
        <v>Port Said EastPort Qasim</v>
      </c>
      <c r="BO161" s="10" t="str">
        <f>Table3[[#This Row],[Origin Region]]&amp;"-"&amp;Table3[[#This Row],[Destination Region]]</f>
        <v>EUR-WCA</v>
      </c>
    </row>
    <row r="162" spans="1:67">
      <c r="A162" s="10" t="str">
        <f>CONCATENATE(Table3[[#This Row],[Origin Area]],Table3[[#This Row],[Origin]],Table3[[#This Row],[Destination Area]],Table3[[#This Row],[Destination]])</f>
        <v>Eastern Mediterranean AreaPort Said EastSaudi Arabia AreaUmm Qasr</v>
      </c>
      <c r="B162" s="10" t="s">
        <v>82</v>
      </c>
      <c r="C162" s="14" t="s">
        <v>119</v>
      </c>
      <c r="D162" s="14" t="s">
        <v>134</v>
      </c>
      <c r="E162" s="15" t="s">
        <v>298</v>
      </c>
      <c r="F162" s="15" t="s">
        <v>96</v>
      </c>
      <c r="G162" s="14" t="s">
        <v>114</v>
      </c>
      <c r="H162" s="15" t="s">
        <v>301</v>
      </c>
      <c r="I162" s="10">
        <v>48</v>
      </c>
      <c r="J162" s="10">
        <v>126</v>
      </c>
      <c r="K162" s="10">
        <v>7</v>
      </c>
      <c r="L162" s="10">
        <v>1</v>
      </c>
      <c r="M162" s="10">
        <v>18</v>
      </c>
      <c r="N162" s="10">
        <v>0.38095238095237999</v>
      </c>
      <c r="O162" s="10">
        <v>0</v>
      </c>
      <c r="P162" s="10">
        <v>1</v>
      </c>
      <c r="Q162" s="10">
        <v>0.52713027713027705</v>
      </c>
      <c r="R162" s="10">
        <v>8</v>
      </c>
      <c r="S162" s="10">
        <v>51</v>
      </c>
      <c r="T162" s="10">
        <v>8.5</v>
      </c>
      <c r="U162" s="10">
        <v>1</v>
      </c>
      <c r="V162" s="10">
        <v>18</v>
      </c>
      <c r="W162" s="10">
        <v>0.15686274509803899</v>
      </c>
      <c r="X162" s="10">
        <v>9</v>
      </c>
      <c r="Y162" s="10">
        <v>43</v>
      </c>
      <c r="Z162" s="10">
        <v>8.6</v>
      </c>
      <c r="AA162" s="10">
        <v>3</v>
      </c>
      <c r="AB162" s="10">
        <v>14</v>
      </c>
      <c r="AC162" s="10">
        <v>0.209302325581395</v>
      </c>
      <c r="AD162" s="10">
        <v>14</v>
      </c>
      <c r="AE162" s="10">
        <v>15</v>
      </c>
      <c r="AF162" s="10">
        <v>3</v>
      </c>
      <c r="AG162" s="10">
        <v>1</v>
      </c>
      <c r="AH162" s="10">
        <v>10</v>
      </c>
      <c r="AI162" s="10">
        <v>0.93333333333333302</v>
      </c>
      <c r="AJ162" s="10">
        <v>17</v>
      </c>
      <c r="AK162" s="10">
        <v>17</v>
      </c>
      <c r="AL162" s="10">
        <v>8.5</v>
      </c>
      <c r="AM162" s="10">
        <v>2</v>
      </c>
      <c r="AN162" s="10">
        <v>15</v>
      </c>
      <c r="AO162" s="10">
        <v>1</v>
      </c>
      <c r="AP162" s="10">
        <v>15</v>
      </c>
      <c r="AQ162" s="10">
        <v>15</v>
      </c>
      <c r="AR162" s="10">
        <v>15</v>
      </c>
      <c r="AS162" s="10">
        <v>15</v>
      </c>
      <c r="AT162" s="10">
        <v>15</v>
      </c>
      <c r="AU162" s="10">
        <v>1</v>
      </c>
      <c r="AV162" s="10">
        <v>17</v>
      </c>
      <c r="AW162" s="10">
        <v>17</v>
      </c>
      <c r="AX162" s="10">
        <v>8.5</v>
      </c>
      <c r="AY162" s="10">
        <v>2</v>
      </c>
      <c r="AZ162" s="10">
        <v>15</v>
      </c>
      <c r="BA162" s="10">
        <v>1</v>
      </c>
      <c r="BB162" s="10">
        <v>15</v>
      </c>
      <c r="BC162" s="10">
        <v>33</v>
      </c>
      <c r="BD162" s="10">
        <v>16</v>
      </c>
      <c r="BE162" s="10">
        <v>62</v>
      </c>
      <c r="BF162" s="10">
        <v>0.119047619047619</v>
      </c>
      <c r="BG162" s="10">
        <v>0.26190476190476097</v>
      </c>
      <c r="BH162" s="10">
        <v>0.12698412698412601</v>
      </c>
      <c r="BI162" s="10">
        <v>0.49206349206349198</v>
      </c>
      <c r="BJ162" s="10">
        <v>10</v>
      </c>
      <c r="BK162" s="10">
        <v>6</v>
      </c>
      <c r="BL162" s="10">
        <v>18</v>
      </c>
      <c r="BM162" s="10" t="s">
        <v>302</v>
      </c>
      <c r="BN162" s="10" t="str">
        <f>Table3[[#This Row],[Origin]]&amp;Table3[[#This Row],[Destination]]</f>
        <v>Port Said EastUmm Qasr</v>
      </c>
      <c r="BO162" s="10" t="str">
        <f>Table3[[#This Row],[Origin Region]]&amp;"-"&amp;Table3[[#This Row],[Destination Region]]</f>
        <v>EUR-WCA</v>
      </c>
    </row>
    <row r="163" spans="1:67">
      <c r="A163" s="10" t="str">
        <f>CONCATENATE(Table3[[#This Row],[Origin Area]],Table3[[#This Row],[Origin]],Table3[[#This Row],[Destination Area]],Table3[[#This Row],[Destination]])</f>
        <v>Eastern Mediterranean AreaPort Said EastSaudi Arabia AreaShuaiba</v>
      </c>
      <c r="B163" s="10" t="s">
        <v>82</v>
      </c>
      <c r="C163" s="14" t="s">
        <v>119</v>
      </c>
      <c r="D163" s="14" t="s">
        <v>134</v>
      </c>
      <c r="E163" s="15" t="s">
        <v>298</v>
      </c>
      <c r="F163" s="15" t="s">
        <v>96</v>
      </c>
      <c r="G163" s="14" t="s">
        <v>114</v>
      </c>
      <c r="H163" s="15" t="s">
        <v>303</v>
      </c>
      <c r="I163" s="10">
        <v>802</v>
      </c>
      <c r="J163" s="10">
        <v>918</v>
      </c>
      <c r="K163" s="10">
        <v>20.863636363636299</v>
      </c>
      <c r="L163" s="10">
        <v>2</v>
      </c>
      <c r="M163" s="10">
        <v>72</v>
      </c>
      <c r="N163" s="10">
        <v>0.87363834422657904</v>
      </c>
      <c r="O163" s="10">
        <v>4.7619047619047603E-2</v>
      </c>
      <c r="P163" s="10">
        <v>1</v>
      </c>
      <c r="Q163" s="10">
        <v>0.93642733900086805</v>
      </c>
      <c r="R163" s="10">
        <v>104</v>
      </c>
      <c r="S163" s="10">
        <v>109</v>
      </c>
      <c r="T163" s="10">
        <v>9.0833333333333304</v>
      </c>
      <c r="U163" s="10">
        <v>2</v>
      </c>
      <c r="V163" s="10">
        <v>21</v>
      </c>
      <c r="W163" s="10">
        <v>0.95412844036697197</v>
      </c>
      <c r="X163" s="10">
        <v>266</v>
      </c>
      <c r="Y163" s="10">
        <v>340</v>
      </c>
      <c r="Z163" s="10">
        <v>30.909090909090899</v>
      </c>
      <c r="AA163" s="10">
        <v>6</v>
      </c>
      <c r="AB163" s="10">
        <v>70</v>
      </c>
      <c r="AC163" s="10">
        <v>0.78235294117647003</v>
      </c>
      <c r="AD163" s="10">
        <v>389</v>
      </c>
      <c r="AE163" s="10">
        <v>426</v>
      </c>
      <c r="AF163" s="10">
        <v>32.769230769230703</v>
      </c>
      <c r="AG163" s="10">
        <v>10</v>
      </c>
      <c r="AH163" s="10">
        <v>72</v>
      </c>
      <c r="AI163" s="10">
        <v>0.91314553990610303</v>
      </c>
      <c r="AJ163" s="10">
        <v>43</v>
      </c>
      <c r="AK163" s="10">
        <v>43</v>
      </c>
      <c r="AL163" s="10">
        <v>5.375</v>
      </c>
      <c r="AM163" s="10">
        <v>2</v>
      </c>
      <c r="AN163" s="10">
        <v>16</v>
      </c>
      <c r="AO163" s="10">
        <v>1</v>
      </c>
      <c r="AP163" s="10">
        <v>11</v>
      </c>
      <c r="AQ163" s="10">
        <v>11</v>
      </c>
      <c r="AR163" s="10">
        <v>2.75</v>
      </c>
      <c r="AS163" s="10">
        <v>2</v>
      </c>
      <c r="AT163" s="10">
        <v>4</v>
      </c>
      <c r="AU163" s="10">
        <v>1</v>
      </c>
      <c r="AV163" s="10">
        <v>184</v>
      </c>
      <c r="AW163" s="10">
        <v>184</v>
      </c>
      <c r="AX163" s="10">
        <v>14.1538461538461</v>
      </c>
      <c r="AY163" s="10">
        <v>2</v>
      </c>
      <c r="AZ163" s="10">
        <v>43</v>
      </c>
      <c r="BA163" s="10">
        <v>1</v>
      </c>
      <c r="BB163" s="10">
        <v>751</v>
      </c>
      <c r="BC163" s="10">
        <v>51</v>
      </c>
      <c r="BD163" s="10">
        <v>0</v>
      </c>
      <c r="BE163" s="10">
        <v>116</v>
      </c>
      <c r="BF163" s="10">
        <v>0.81808278867102402</v>
      </c>
      <c r="BG163" s="10">
        <v>5.5555555555555497E-2</v>
      </c>
      <c r="BH163" s="10">
        <v>0</v>
      </c>
      <c r="BI163" s="10">
        <v>0.12636165577342001</v>
      </c>
      <c r="BJ163" s="10">
        <v>7</v>
      </c>
      <c r="BK163" s="10">
        <v>3</v>
      </c>
      <c r="BL163" s="10">
        <v>44</v>
      </c>
      <c r="BM163" s="10" t="s">
        <v>304</v>
      </c>
      <c r="BN163" s="10" t="str">
        <f>Table3[[#This Row],[Origin]]&amp;Table3[[#This Row],[Destination]]</f>
        <v>Port Said EastShuaiba</v>
      </c>
      <c r="BO163" s="10" t="str">
        <f>Table3[[#This Row],[Origin Region]]&amp;"-"&amp;Table3[[#This Row],[Destination Region]]</f>
        <v>EUR-WCA</v>
      </c>
    </row>
    <row r="164" spans="1:67">
      <c r="A164" s="10" t="str">
        <f>CONCATENATE(Table3[[#This Row],[Origin Area]],Table3[[#This Row],[Origin]],Table3[[#This Row],[Destination Area]],Table3[[#This Row],[Destination]])</f>
        <v>Eastern Mediterranean AreaPort Said EastSaudi Arabia AreaJeddah</v>
      </c>
      <c r="B164" s="10" t="s">
        <v>82</v>
      </c>
      <c r="C164" s="14" t="s">
        <v>119</v>
      </c>
      <c r="D164" s="14" t="s">
        <v>134</v>
      </c>
      <c r="E164" s="15" t="s">
        <v>298</v>
      </c>
      <c r="F164" s="15" t="s">
        <v>96</v>
      </c>
      <c r="G164" s="14" t="s">
        <v>114</v>
      </c>
      <c r="H164" s="15" t="s">
        <v>296</v>
      </c>
      <c r="I164" s="10">
        <v>461</v>
      </c>
      <c r="J164" s="10">
        <v>541</v>
      </c>
      <c r="K164" s="10">
        <v>15.4571428571428</v>
      </c>
      <c r="L164" s="10">
        <v>2</v>
      </c>
      <c r="M164" s="10">
        <v>64</v>
      </c>
      <c r="N164" s="10">
        <v>0.85212569316081299</v>
      </c>
      <c r="O164" s="10">
        <v>0</v>
      </c>
      <c r="P164" s="10">
        <v>1</v>
      </c>
      <c r="Q164" s="10">
        <v>0.90818239033964798</v>
      </c>
      <c r="R164" s="10">
        <v>76</v>
      </c>
      <c r="S164" s="10">
        <v>110</v>
      </c>
      <c r="T164" s="10">
        <v>11</v>
      </c>
      <c r="U164" s="10">
        <v>2</v>
      </c>
      <c r="V164" s="10">
        <v>31</v>
      </c>
      <c r="W164" s="10">
        <v>0.69090909090909003</v>
      </c>
      <c r="X164" s="10">
        <v>117</v>
      </c>
      <c r="Y164" s="10">
        <v>124</v>
      </c>
      <c r="Z164" s="10">
        <v>11.272727272727201</v>
      </c>
      <c r="AA164" s="10">
        <v>2</v>
      </c>
      <c r="AB164" s="10">
        <v>39</v>
      </c>
      <c r="AC164" s="10">
        <v>0.94354838709677402</v>
      </c>
      <c r="AD164" s="10">
        <v>65</v>
      </c>
      <c r="AE164" s="10">
        <v>81</v>
      </c>
      <c r="AF164" s="10">
        <v>11.5714285714285</v>
      </c>
      <c r="AG164" s="10">
        <v>2</v>
      </c>
      <c r="AH164" s="10">
        <v>27</v>
      </c>
      <c r="AI164" s="10">
        <v>0.80246913580246904</v>
      </c>
      <c r="AJ164" s="10">
        <v>203</v>
      </c>
      <c r="AK164" s="10">
        <v>226</v>
      </c>
      <c r="AL164" s="10">
        <v>32.285714285714199</v>
      </c>
      <c r="AM164" s="10">
        <v>13</v>
      </c>
      <c r="AN164" s="10">
        <v>64</v>
      </c>
      <c r="AO164" s="10">
        <v>0.89823008849557495</v>
      </c>
      <c r="AP164" s="10">
        <v>98</v>
      </c>
      <c r="AQ164" s="10">
        <v>121</v>
      </c>
      <c r="AR164" s="10">
        <v>40.3333333333333</v>
      </c>
      <c r="AS164" s="10">
        <v>22</v>
      </c>
      <c r="AT164" s="10">
        <v>64</v>
      </c>
      <c r="AU164" s="10">
        <v>0.80991735537190002</v>
      </c>
      <c r="AV164" s="10">
        <v>232</v>
      </c>
      <c r="AW164" s="10">
        <v>255</v>
      </c>
      <c r="AX164" s="10">
        <v>28.3333333333333</v>
      </c>
      <c r="AY164" s="10">
        <v>12</v>
      </c>
      <c r="AZ164" s="10">
        <v>64</v>
      </c>
      <c r="BA164" s="10">
        <v>0.90980392156862699</v>
      </c>
      <c r="BB164" s="10">
        <v>455</v>
      </c>
      <c r="BC164" s="10">
        <v>6</v>
      </c>
      <c r="BD164" s="10">
        <v>19</v>
      </c>
      <c r="BE164" s="10">
        <v>61</v>
      </c>
      <c r="BF164" s="10">
        <v>0.84103512014787396</v>
      </c>
      <c r="BG164" s="10">
        <v>1.1090573012939E-2</v>
      </c>
      <c r="BH164" s="10">
        <v>3.5120147874306798E-2</v>
      </c>
      <c r="BI164" s="10">
        <v>0.112754158964879</v>
      </c>
      <c r="BJ164" s="10">
        <v>5</v>
      </c>
      <c r="BK164" s="10">
        <v>1</v>
      </c>
      <c r="BL164" s="10">
        <v>35</v>
      </c>
      <c r="BM164" s="10" t="s">
        <v>305</v>
      </c>
      <c r="BN164" s="10" t="str">
        <f>Table3[[#This Row],[Origin]]&amp;Table3[[#This Row],[Destination]]</f>
        <v>Port Said EastJeddah</v>
      </c>
      <c r="BO164" s="10" t="str">
        <f>Table3[[#This Row],[Origin Region]]&amp;"-"&amp;Table3[[#This Row],[Destination Region]]</f>
        <v>EUR-WCA</v>
      </c>
    </row>
    <row r="165" spans="1:67">
      <c r="A165" s="10" t="str">
        <f>CONCATENATE(Table3[[#This Row],[Origin Area]],Table3[[#This Row],[Origin]],Table3[[#This Row],[Destination Area]],Table3[[#This Row],[Destination]])</f>
        <v>Eastern Mediterranean AreaPort Said EastUnited Arab Emirates AreaJebel Ali</v>
      </c>
      <c r="B165" s="10" t="s">
        <v>82</v>
      </c>
      <c r="C165" s="14" t="s">
        <v>119</v>
      </c>
      <c r="D165" s="14" t="s">
        <v>134</v>
      </c>
      <c r="E165" s="15" t="s">
        <v>298</v>
      </c>
      <c r="F165" s="15" t="s">
        <v>96</v>
      </c>
      <c r="G165" s="14" t="s">
        <v>111</v>
      </c>
      <c r="H165" s="15" t="s">
        <v>142</v>
      </c>
      <c r="I165" s="10">
        <v>113.5</v>
      </c>
      <c r="J165" s="10">
        <v>143</v>
      </c>
      <c r="K165" s="10">
        <v>5.1071428571428497</v>
      </c>
      <c r="L165" s="10">
        <v>0.5</v>
      </c>
      <c r="M165" s="10">
        <v>13.5</v>
      </c>
      <c r="N165" s="10">
        <v>0.79370629370629298</v>
      </c>
      <c r="O165" s="10">
        <v>0</v>
      </c>
      <c r="P165" s="10">
        <v>1</v>
      </c>
      <c r="Q165" s="10">
        <v>0.91087962962962898</v>
      </c>
      <c r="R165" s="10">
        <v>0</v>
      </c>
      <c r="S165" s="10">
        <v>0</v>
      </c>
      <c r="T165" s="10">
        <v>0</v>
      </c>
      <c r="U165" s="10">
        <v>0</v>
      </c>
      <c r="V165" s="10">
        <v>0</v>
      </c>
      <c r="W165" s="10">
        <v>0</v>
      </c>
      <c r="X165" s="10">
        <v>27.5</v>
      </c>
      <c r="Y165" s="10">
        <v>52</v>
      </c>
      <c r="Z165" s="10">
        <v>5.7777777777777697</v>
      </c>
      <c r="AA165" s="10">
        <v>0.5</v>
      </c>
      <c r="AB165" s="10">
        <v>13.5</v>
      </c>
      <c r="AC165" s="10">
        <v>0.52884615384615297</v>
      </c>
      <c r="AD165" s="10">
        <v>47</v>
      </c>
      <c r="AE165" s="10">
        <v>51</v>
      </c>
      <c r="AF165" s="10">
        <v>4.25</v>
      </c>
      <c r="AG165" s="10">
        <v>1</v>
      </c>
      <c r="AH165" s="10">
        <v>9</v>
      </c>
      <c r="AI165" s="10">
        <v>0.92156862745098</v>
      </c>
      <c r="AJ165" s="10">
        <v>39</v>
      </c>
      <c r="AK165" s="10">
        <v>40</v>
      </c>
      <c r="AL165" s="10">
        <v>5.71428571428571</v>
      </c>
      <c r="AM165" s="10">
        <v>3</v>
      </c>
      <c r="AN165" s="10">
        <v>8.5</v>
      </c>
      <c r="AO165" s="10">
        <v>0.97499999999999998</v>
      </c>
      <c r="AP165" s="10">
        <v>17.5</v>
      </c>
      <c r="AQ165" s="10">
        <v>18.5</v>
      </c>
      <c r="AR165" s="10">
        <v>6.1666666666666599</v>
      </c>
      <c r="AS165" s="10">
        <v>4</v>
      </c>
      <c r="AT165" s="10">
        <v>8</v>
      </c>
      <c r="AU165" s="10">
        <v>0.94594594594594505</v>
      </c>
      <c r="AV165" s="10">
        <v>70.5</v>
      </c>
      <c r="AW165" s="10">
        <v>71.5</v>
      </c>
      <c r="AX165" s="10">
        <v>5.9583333333333304</v>
      </c>
      <c r="AY165" s="10">
        <v>3</v>
      </c>
      <c r="AZ165" s="10">
        <v>8.5</v>
      </c>
      <c r="BA165" s="10">
        <v>0.98601398601398604</v>
      </c>
      <c r="BB165" s="10">
        <v>112.5</v>
      </c>
      <c r="BC165" s="10">
        <v>1</v>
      </c>
      <c r="BD165" s="10">
        <v>12</v>
      </c>
      <c r="BE165" s="10">
        <v>17.5</v>
      </c>
      <c r="BF165" s="10">
        <v>0.786713286713286</v>
      </c>
      <c r="BG165" s="10">
        <v>6.9930069930069904E-3</v>
      </c>
      <c r="BH165" s="10">
        <v>8.3916083916083906E-2</v>
      </c>
      <c r="BI165" s="10">
        <v>0.12237762237762199</v>
      </c>
      <c r="BJ165" s="10">
        <v>4</v>
      </c>
      <c r="BK165" s="10">
        <v>2</v>
      </c>
      <c r="BL165" s="10">
        <v>28</v>
      </c>
      <c r="BM165" s="10" t="s">
        <v>306</v>
      </c>
      <c r="BN165" s="10" t="str">
        <f>Table3[[#This Row],[Origin]]&amp;Table3[[#This Row],[Destination]]</f>
        <v>Port Said EastJebel Ali</v>
      </c>
      <c r="BO165" s="10" t="str">
        <f>Table3[[#This Row],[Origin Region]]&amp;"-"&amp;Table3[[#This Row],[Destination Region]]</f>
        <v>EUR-WCA</v>
      </c>
    </row>
    <row r="166" spans="1:67">
      <c r="A166" s="10" t="str">
        <f>CONCATENATE(Table3[[#This Row],[Origin Area]],Table3[[#This Row],[Origin]],Table3[[#This Row],[Destination Area]],Table3[[#This Row],[Destination]])</f>
        <v>Eastern Mediterranean AreaPort Said EastUnited Arab Emirates AreaSohar</v>
      </c>
      <c r="B166" s="10" t="s">
        <v>82</v>
      </c>
      <c r="C166" s="14" t="s">
        <v>119</v>
      </c>
      <c r="D166" s="14" t="s">
        <v>134</v>
      </c>
      <c r="E166" s="15" t="s">
        <v>298</v>
      </c>
      <c r="F166" s="15" t="s">
        <v>96</v>
      </c>
      <c r="G166" s="14" t="s">
        <v>111</v>
      </c>
      <c r="H166" s="15" t="s">
        <v>169</v>
      </c>
      <c r="I166" s="10">
        <v>13</v>
      </c>
      <c r="J166" s="10">
        <v>16</v>
      </c>
      <c r="K166" s="10">
        <v>2.6666666666666599</v>
      </c>
      <c r="L166" s="10">
        <v>1</v>
      </c>
      <c r="M166" s="10">
        <v>5</v>
      </c>
      <c r="N166" s="10">
        <v>0.8125</v>
      </c>
      <c r="O166" s="10">
        <v>0</v>
      </c>
      <c r="P166" s="10">
        <v>1</v>
      </c>
      <c r="Q166" s="10">
        <v>0.83333333333333304</v>
      </c>
      <c r="R166" s="10">
        <v>13</v>
      </c>
      <c r="S166" s="10">
        <v>16</v>
      </c>
      <c r="T166" s="10">
        <v>2.6666666666666599</v>
      </c>
      <c r="U166" s="10">
        <v>1</v>
      </c>
      <c r="V166" s="10">
        <v>5</v>
      </c>
      <c r="W166" s="10">
        <v>0.8125</v>
      </c>
      <c r="X166" s="10">
        <v>0</v>
      </c>
      <c r="Y166" s="10">
        <v>0</v>
      </c>
      <c r="Z166" s="10">
        <v>0</v>
      </c>
      <c r="AA166" s="10">
        <v>0</v>
      </c>
      <c r="AB166" s="10">
        <v>0</v>
      </c>
      <c r="AC166" s="10">
        <v>0</v>
      </c>
      <c r="AD166" s="10">
        <v>0</v>
      </c>
      <c r="AE166" s="10">
        <v>0</v>
      </c>
      <c r="AF166" s="10">
        <v>0</v>
      </c>
      <c r="AG166" s="10">
        <v>0</v>
      </c>
      <c r="AH166" s="10">
        <v>0</v>
      </c>
      <c r="AI166" s="10">
        <v>0</v>
      </c>
      <c r="AJ166" s="10">
        <v>0</v>
      </c>
      <c r="AK166" s="10">
        <v>0</v>
      </c>
      <c r="AL166" s="10">
        <v>0</v>
      </c>
      <c r="AM166" s="10">
        <v>0</v>
      </c>
      <c r="AN166" s="10">
        <v>0</v>
      </c>
      <c r="AO166" s="10">
        <v>0</v>
      </c>
      <c r="AP166" s="10">
        <v>0</v>
      </c>
      <c r="AQ166" s="10">
        <v>0</v>
      </c>
      <c r="AR166" s="10">
        <v>0</v>
      </c>
      <c r="AS166" s="10">
        <v>0</v>
      </c>
      <c r="AT166" s="10">
        <v>0</v>
      </c>
      <c r="AU166" s="10">
        <v>0</v>
      </c>
      <c r="AV166" s="10">
        <v>0</v>
      </c>
      <c r="AW166" s="10">
        <v>0</v>
      </c>
      <c r="AX166" s="10">
        <v>0</v>
      </c>
      <c r="AY166" s="10">
        <v>0</v>
      </c>
      <c r="AZ166" s="10">
        <v>0</v>
      </c>
      <c r="BA166" s="10">
        <v>0</v>
      </c>
      <c r="BB166" s="10">
        <v>12</v>
      </c>
      <c r="BC166" s="10">
        <v>1</v>
      </c>
      <c r="BD166" s="10">
        <v>0</v>
      </c>
      <c r="BE166" s="10">
        <v>3</v>
      </c>
      <c r="BF166" s="10">
        <v>0.75</v>
      </c>
      <c r="BG166" s="10">
        <v>6.25E-2</v>
      </c>
      <c r="BH166" s="10">
        <v>0</v>
      </c>
      <c r="BI166" s="10">
        <v>0.1875</v>
      </c>
      <c r="BJ166" s="10">
        <v>1</v>
      </c>
      <c r="BK166" s="10">
        <v>0</v>
      </c>
      <c r="BL166" s="10">
        <v>6</v>
      </c>
      <c r="BM166" s="10">
        <v>202007</v>
      </c>
      <c r="BN166" s="10" t="str">
        <f>Table3[[#This Row],[Origin]]&amp;Table3[[#This Row],[Destination]]</f>
        <v>Port Said EastSohar</v>
      </c>
      <c r="BO166" s="10" t="str">
        <f>Table3[[#This Row],[Origin Region]]&amp;"-"&amp;Table3[[#This Row],[Destination Region]]</f>
        <v>EUR-WCA</v>
      </c>
    </row>
    <row r="167" spans="1:67">
      <c r="A167" s="10" t="str">
        <f>CONCATENATE(Table3[[#This Row],[Origin Area]],Table3[[#This Row],[Origin]],Table3[[#This Row],[Destination Area]],Table3[[#This Row],[Destination]])</f>
        <v>North West Continent AreaAntwerpIndonesia and Philippines AreaSurabaya</v>
      </c>
      <c r="B167" s="10" t="s">
        <v>82</v>
      </c>
      <c r="C167" s="14" t="s">
        <v>119</v>
      </c>
      <c r="D167" s="14" t="s">
        <v>172</v>
      </c>
      <c r="E167" s="15" t="s">
        <v>173</v>
      </c>
      <c r="F167" s="15" t="s">
        <v>83</v>
      </c>
      <c r="G167" s="14" t="s">
        <v>183</v>
      </c>
      <c r="H167" s="15" t="s">
        <v>307</v>
      </c>
      <c r="I167" s="10">
        <v>11</v>
      </c>
      <c r="J167" s="10">
        <v>13</v>
      </c>
      <c r="K167" s="10">
        <v>1.0833333333333299</v>
      </c>
      <c r="L167" s="10">
        <v>1</v>
      </c>
      <c r="M167" s="10">
        <v>2</v>
      </c>
      <c r="N167" s="10">
        <v>0.84615384615384603</v>
      </c>
      <c r="O167" s="10">
        <v>0</v>
      </c>
      <c r="P167" s="10">
        <v>1</v>
      </c>
      <c r="Q167" s="10">
        <v>0.875</v>
      </c>
      <c r="R167" s="10">
        <v>0</v>
      </c>
      <c r="S167" s="10">
        <v>0</v>
      </c>
      <c r="T167" s="10">
        <v>0</v>
      </c>
      <c r="U167" s="10">
        <v>0</v>
      </c>
      <c r="V167" s="10">
        <v>0</v>
      </c>
      <c r="W167" s="10">
        <v>0</v>
      </c>
      <c r="X167" s="10">
        <v>6</v>
      </c>
      <c r="Y167" s="10">
        <v>7</v>
      </c>
      <c r="Z167" s="10">
        <v>1.1666666666666601</v>
      </c>
      <c r="AA167" s="10">
        <v>1</v>
      </c>
      <c r="AB167" s="10">
        <v>2</v>
      </c>
      <c r="AC167" s="10">
        <v>0.85714285714285698</v>
      </c>
      <c r="AD167" s="10">
        <v>5</v>
      </c>
      <c r="AE167" s="10">
        <v>6</v>
      </c>
      <c r="AF167" s="10">
        <v>1</v>
      </c>
      <c r="AG167" s="10">
        <v>1</v>
      </c>
      <c r="AH167" s="10">
        <v>1</v>
      </c>
      <c r="AI167" s="10">
        <v>0.83333333333333304</v>
      </c>
      <c r="AJ167" s="10">
        <v>0</v>
      </c>
      <c r="AK167" s="10">
        <v>0</v>
      </c>
      <c r="AL167" s="10">
        <v>0</v>
      </c>
      <c r="AM167" s="10">
        <v>0</v>
      </c>
      <c r="AN167" s="10">
        <v>0</v>
      </c>
      <c r="AO167" s="10">
        <v>0</v>
      </c>
      <c r="AP167" s="10">
        <v>0</v>
      </c>
      <c r="AQ167" s="10">
        <v>0</v>
      </c>
      <c r="AR167" s="10">
        <v>0</v>
      </c>
      <c r="AS167" s="10">
        <v>0</v>
      </c>
      <c r="AT167" s="10">
        <v>0</v>
      </c>
      <c r="AU167" s="10">
        <v>0</v>
      </c>
      <c r="AV167" s="10">
        <v>0</v>
      </c>
      <c r="AW167" s="10">
        <v>0</v>
      </c>
      <c r="AX167" s="10">
        <v>0</v>
      </c>
      <c r="AY167" s="10">
        <v>0</v>
      </c>
      <c r="AZ167" s="10">
        <v>0</v>
      </c>
      <c r="BA167" s="10">
        <v>0</v>
      </c>
      <c r="BB167" s="10">
        <v>10</v>
      </c>
      <c r="BC167" s="10">
        <v>1</v>
      </c>
      <c r="BD167" s="10">
        <v>1</v>
      </c>
      <c r="BE167" s="10">
        <v>1</v>
      </c>
      <c r="BF167" s="10">
        <v>0.76923076923076905</v>
      </c>
      <c r="BG167" s="10">
        <v>7.69230769230769E-2</v>
      </c>
      <c r="BH167" s="10">
        <v>7.69230769230769E-2</v>
      </c>
      <c r="BI167" s="10">
        <v>7.69230769230769E-2</v>
      </c>
      <c r="BJ167" s="10">
        <v>2</v>
      </c>
      <c r="BK167" s="10">
        <v>0</v>
      </c>
      <c r="BL167" s="10">
        <v>12</v>
      </c>
      <c r="BM167" s="10" t="s">
        <v>308</v>
      </c>
      <c r="BN167" s="10" t="str">
        <f>Table3[[#This Row],[Origin]]&amp;Table3[[#This Row],[Destination]]</f>
        <v>AntwerpSurabaya</v>
      </c>
      <c r="BO167" s="10" t="str">
        <f>Table3[[#This Row],[Origin Region]]&amp;"-"&amp;Table3[[#This Row],[Destination Region]]</f>
        <v>EUR-APA</v>
      </c>
    </row>
    <row r="168" spans="1:67">
      <c r="A168" s="10" t="str">
        <f>CONCATENATE(Table3[[#This Row],[Origin Area]],Table3[[#This Row],[Origin]],Table3[[#This Row],[Destination Area]],Table3[[#This Row],[Destination]])</f>
        <v>North West Continent AreaBremerhavenNorth East Asia AreaGwangyang</v>
      </c>
      <c r="B168" s="10" t="s">
        <v>82</v>
      </c>
      <c r="C168" s="14" t="s">
        <v>119</v>
      </c>
      <c r="D168" s="14" t="s">
        <v>172</v>
      </c>
      <c r="E168" s="15" t="s">
        <v>309</v>
      </c>
      <c r="F168" s="15" t="s">
        <v>83</v>
      </c>
      <c r="G168" s="14" t="s">
        <v>84</v>
      </c>
      <c r="H168" s="15" t="s">
        <v>260</v>
      </c>
      <c r="I168" s="10">
        <v>2</v>
      </c>
      <c r="J168" s="10">
        <v>5.5</v>
      </c>
      <c r="K168" s="10">
        <v>1.375</v>
      </c>
      <c r="L168" s="10">
        <v>1</v>
      </c>
      <c r="M168" s="10">
        <v>2</v>
      </c>
      <c r="N168" s="10">
        <v>0.36363636363636298</v>
      </c>
      <c r="O168" s="10">
        <v>0</v>
      </c>
      <c r="P168" s="10">
        <v>1</v>
      </c>
      <c r="Q168" s="10">
        <v>0.5</v>
      </c>
      <c r="R168" s="10">
        <v>0</v>
      </c>
      <c r="S168" s="10">
        <v>0</v>
      </c>
      <c r="T168" s="10">
        <v>0</v>
      </c>
      <c r="U168" s="10">
        <v>0</v>
      </c>
      <c r="V168" s="10">
        <v>0</v>
      </c>
      <c r="W168" s="10">
        <v>0</v>
      </c>
      <c r="X168" s="10">
        <v>1</v>
      </c>
      <c r="Y168" s="10">
        <v>4.5</v>
      </c>
      <c r="Z168" s="10">
        <v>1.5</v>
      </c>
      <c r="AA168" s="10">
        <v>1</v>
      </c>
      <c r="AB168" s="10">
        <v>2</v>
      </c>
      <c r="AC168" s="10">
        <v>0.22222222222222199</v>
      </c>
      <c r="AD168" s="10">
        <v>0</v>
      </c>
      <c r="AE168" s="10">
        <v>0</v>
      </c>
      <c r="AF168" s="10">
        <v>0</v>
      </c>
      <c r="AG168" s="10">
        <v>0</v>
      </c>
      <c r="AH168" s="10">
        <v>0</v>
      </c>
      <c r="AI168" s="10">
        <v>0</v>
      </c>
      <c r="AJ168" s="10">
        <v>1</v>
      </c>
      <c r="AK168" s="10">
        <v>1</v>
      </c>
      <c r="AL168" s="10">
        <v>1</v>
      </c>
      <c r="AM168" s="10">
        <v>1</v>
      </c>
      <c r="AN168" s="10">
        <v>1</v>
      </c>
      <c r="AO168" s="10">
        <v>1</v>
      </c>
      <c r="AP168" s="10">
        <v>0</v>
      </c>
      <c r="AQ168" s="10">
        <v>0</v>
      </c>
      <c r="AR168" s="10">
        <v>0</v>
      </c>
      <c r="AS168" s="10">
        <v>0</v>
      </c>
      <c r="AT168" s="10">
        <v>0</v>
      </c>
      <c r="AU168" s="10">
        <v>0</v>
      </c>
      <c r="AV168" s="10">
        <v>1</v>
      </c>
      <c r="AW168" s="10">
        <v>1</v>
      </c>
      <c r="AX168" s="10">
        <v>1</v>
      </c>
      <c r="AY168" s="10">
        <v>1</v>
      </c>
      <c r="AZ168" s="10">
        <v>1</v>
      </c>
      <c r="BA168" s="10">
        <v>1</v>
      </c>
      <c r="BB168" s="10">
        <v>2</v>
      </c>
      <c r="BC168" s="10">
        <v>0</v>
      </c>
      <c r="BD168" s="10">
        <v>0</v>
      </c>
      <c r="BE168" s="10">
        <v>3.5</v>
      </c>
      <c r="BF168" s="10">
        <v>0.36363636363636298</v>
      </c>
      <c r="BG168" s="10">
        <v>0</v>
      </c>
      <c r="BH168" s="10">
        <v>0</v>
      </c>
      <c r="BI168" s="10">
        <v>0.63636363636363602</v>
      </c>
      <c r="BJ168" s="10">
        <v>2</v>
      </c>
      <c r="BK168" s="10">
        <v>1</v>
      </c>
      <c r="BL168" s="10">
        <v>4</v>
      </c>
      <c r="BM168" s="10" t="s">
        <v>310</v>
      </c>
      <c r="BN168" s="10" t="str">
        <f>Table3[[#This Row],[Origin]]&amp;Table3[[#This Row],[Destination]]</f>
        <v>BremerhavenGwangyang</v>
      </c>
      <c r="BO168" s="10" t="str">
        <f>Table3[[#This Row],[Origin Region]]&amp;"-"&amp;Table3[[#This Row],[Destination Region]]</f>
        <v>EUR-APA</v>
      </c>
    </row>
    <row r="169" spans="1:67">
      <c r="A169" s="10" t="str">
        <f>CONCATENATE(Table3[[#This Row],[Origin Area]],Table3[[#This Row],[Origin]],Table3[[#This Row],[Destination Area]],Table3[[#This Row],[Destination]])</f>
        <v>North West Continent AreaWilhelmshavenThailand Malaysia and SingaporeSingapore</v>
      </c>
      <c r="B169" s="10" t="s">
        <v>82</v>
      </c>
      <c r="C169" s="14" t="s">
        <v>119</v>
      </c>
      <c r="D169" s="14" t="s">
        <v>172</v>
      </c>
      <c r="E169" s="15" t="s">
        <v>246</v>
      </c>
      <c r="F169" s="15" t="s">
        <v>83</v>
      </c>
      <c r="G169" s="14" t="s">
        <v>170</v>
      </c>
      <c r="H169" s="15" t="s">
        <v>230</v>
      </c>
      <c r="I169" s="10">
        <v>3</v>
      </c>
      <c r="J169" s="10">
        <v>5</v>
      </c>
      <c r="K169" s="10">
        <v>2.5</v>
      </c>
      <c r="L169" s="10">
        <v>2</v>
      </c>
      <c r="M169" s="10">
        <v>3</v>
      </c>
      <c r="N169" s="10">
        <v>0.6</v>
      </c>
      <c r="O169" s="10">
        <v>0</v>
      </c>
      <c r="P169" s="10">
        <v>1</v>
      </c>
      <c r="Q169" s="10">
        <v>0.5</v>
      </c>
      <c r="R169" s="10">
        <v>0</v>
      </c>
      <c r="S169" s="10">
        <v>2</v>
      </c>
      <c r="T169" s="10">
        <v>2</v>
      </c>
      <c r="U169" s="10">
        <v>2</v>
      </c>
      <c r="V169" s="10">
        <v>2</v>
      </c>
      <c r="W169" s="10">
        <v>0</v>
      </c>
      <c r="X169" s="10">
        <v>0</v>
      </c>
      <c r="Y169" s="10">
        <v>0</v>
      </c>
      <c r="Z169" s="10">
        <v>0</v>
      </c>
      <c r="AA169" s="10">
        <v>0</v>
      </c>
      <c r="AB169" s="10">
        <v>0</v>
      </c>
      <c r="AC169" s="10">
        <v>0</v>
      </c>
      <c r="AD169" s="10">
        <v>0</v>
      </c>
      <c r="AE169" s="10">
        <v>0</v>
      </c>
      <c r="AF169" s="10">
        <v>0</v>
      </c>
      <c r="AG169" s="10">
        <v>0</v>
      </c>
      <c r="AH169" s="10">
        <v>0</v>
      </c>
      <c r="AI169" s="10">
        <v>0</v>
      </c>
      <c r="AJ169" s="10">
        <v>3</v>
      </c>
      <c r="AK169" s="10">
        <v>3</v>
      </c>
      <c r="AL169" s="10">
        <v>3</v>
      </c>
      <c r="AM169" s="10">
        <v>3</v>
      </c>
      <c r="AN169" s="10">
        <v>3</v>
      </c>
      <c r="AO169" s="10">
        <v>1</v>
      </c>
      <c r="AP169" s="10">
        <v>3</v>
      </c>
      <c r="AQ169" s="10">
        <v>3</v>
      </c>
      <c r="AR169" s="10">
        <v>3</v>
      </c>
      <c r="AS169" s="10">
        <v>3</v>
      </c>
      <c r="AT169" s="10">
        <v>3</v>
      </c>
      <c r="AU169" s="10">
        <v>1</v>
      </c>
      <c r="AV169" s="10">
        <v>3</v>
      </c>
      <c r="AW169" s="10">
        <v>3</v>
      </c>
      <c r="AX169" s="10">
        <v>3</v>
      </c>
      <c r="AY169" s="10">
        <v>3</v>
      </c>
      <c r="AZ169" s="10">
        <v>3</v>
      </c>
      <c r="BA169" s="10">
        <v>1</v>
      </c>
      <c r="BB169" s="10">
        <v>3</v>
      </c>
      <c r="BC169" s="10">
        <v>0</v>
      </c>
      <c r="BD169" s="10">
        <v>2</v>
      </c>
      <c r="BE169" s="10">
        <v>0</v>
      </c>
      <c r="BF169" s="10">
        <v>0.6</v>
      </c>
      <c r="BG169" s="10">
        <v>0</v>
      </c>
      <c r="BH169" s="10">
        <v>0.4</v>
      </c>
      <c r="BI169" s="10">
        <v>0</v>
      </c>
      <c r="BJ169" s="10">
        <v>1</v>
      </c>
      <c r="BK169" s="10">
        <v>0</v>
      </c>
      <c r="BL169" s="10">
        <v>2</v>
      </c>
      <c r="BM169" s="10">
        <v>202002</v>
      </c>
      <c r="BN169" s="10" t="str">
        <f>Table3[[#This Row],[Origin]]&amp;Table3[[#This Row],[Destination]]</f>
        <v>WilhelmshavenSingapore</v>
      </c>
      <c r="BO169" s="10" t="str">
        <f>Table3[[#This Row],[Origin Region]]&amp;"-"&amp;Table3[[#This Row],[Destination Region]]</f>
        <v>EUR-APA</v>
      </c>
    </row>
    <row r="170" spans="1:67">
      <c r="A170" s="10" t="str">
        <f>CONCATENATE(Table3[[#This Row],[Origin Area]],Table3[[#This Row],[Origin]],Table3[[#This Row],[Destination Area]],Table3[[#This Row],[Destination]])</f>
        <v>Scandinavia AreaHelsingborgGreater China AreaQingdao</v>
      </c>
      <c r="B170" s="10" t="s">
        <v>82</v>
      </c>
      <c r="C170" s="14" t="s">
        <v>119</v>
      </c>
      <c r="D170" s="14" t="s">
        <v>160</v>
      </c>
      <c r="E170" s="15" t="s">
        <v>311</v>
      </c>
      <c r="F170" s="15" t="s">
        <v>83</v>
      </c>
      <c r="G170" s="14" t="s">
        <v>89</v>
      </c>
      <c r="H170" s="15" t="s">
        <v>102</v>
      </c>
      <c r="I170" s="10">
        <v>2</v>
      </c>
      <c r="J170" s="10">
        <v>5</v>
      </c>
      <c r="K170" s="10">
        <v>1.6666666666666601</v>
      </c>
      <c r="L170" s="10">
        <v>1</v>
      </c>
      <c r="M170" s="10">
        <v>3</v>
      </c>
      <c r="N170" s="10">
        <v>0.4</v>
      </c>
      <c r="O170" s="10">
        <v>0</v>
      </c>
      <c r="P170" s="10">
        <v>1</v>
      </c>
      <c r="Q170" s="10">
        <v>0.44444444444444398</v>
      </c>
      <c r="R170" s="10">
        <v>2</v>
      </c>
      <c r="S170" s="10">
        <v>4</v>
      </c>
      <c r="T170" s="10">
        <v>2</v>
      </c>
      <c r="U170" s="10">
        <v>1</v>
      </c>
      <c r="V170" s="10">
        <v>3</v>
      </c>
      <c r="W170" s="10">
        <v>0.5</v>
      </c>
      <c r="X170" s="10">
        <v>0</v>
      </c>
      <c r="Y170" s="10">
        <v>1</v>
      </c>
      <c r="Z170" s="10">
        <v>1</v>
      </c>
      <c r="AA170" s="10">
        <v>1</v>
      </c>
      <c r="AB170" s="10">
        <v>1</v>
      </c>
      <c r="AC170" s="10">
        <v>0</v>
      </c>
      <c r="AD170" s="10">
        <v>0</v>
      </c>
      <c r="AE170" s="10">
        <v>0</v>
      </c>
      <c r="AF170" s="10">
        <v>0</v>
      </c>
      <c r="AG170" s="10">
        <v>0</v>
      </c>
      <c r="AH170" s="10">
        <v>0</v>
      </c>
      <c r="AI170" s="10">
        <v>0</v>
      </c>
      <c r="AJ170" s="10">
        <v>0</v>
      </c>
      <c r="AK170" s="10">
        <v>0</v>
      </c>
      <c r="AL170" s="10">
        <v>0</v>
      </c>
      <c r="AM170" s="10">
        <v>0</v>
      </c>
      <c r="AN170" s="10">
        <v>0</v>
      </c>
      <c r="AO170" s="10">
        <v>0</v>
      </c>
      <c r="AP170" s="10">
        <v>0</v>
      </c>
      <c r="AQ170" s="10">
        <v>0</v>
      </c>
      <c r="AR170" s="10">
        <v>0</v>
      </c>
      <c r="AS170" s="10">
        <v>0</v>
      </c>
      <c r="AT170" s="10">
        <v>0</v>
      </c>
      <c r="AU170" s="10">
        <v>0</v>
      </c>
      <c r="AV170" s="10">
        <v>0</v>
      </c>
      <c r="AW170" s="10">
        <v>0</v>
      </c>
      <c r="AX170" s="10">
        <v>0</v>
      </c>
      <c r="AY170" s="10">
        <v>0</v>
      </c>
      <c r="AZ170" s="10">
        <v>0</v>
      </c>
      <c r="BA170" s="10">
        <v>0</v>
      </c>
      <c r="BB170" s="10">
        <v>0</v>
      </c>
      <c r="BC170" s="10">
        <v>2</v>
      </c>
      <c r="BD170" s="10">
        <v>0</v>
      </c>
      <c r="BE170" s="10">
        <v>3</v>
      </c>
      <c r="BF170" s="10">
        <v>0</v>
      </c>
      <c r="BG170" s="10">
        <v>0.4</v>
      </c>
      <c r="BH170" s="10">
        <v>0</v>
      </c>
      <c r="BI170" s="10">
        <v>0.6</v>
      </c>
      <c r="BJ170" s="10">
        <v>2</v>
      </c>
      <c r="BK170" s="10">
        <v>1</v>
      </c>
      <c r="BL170" s="10">
        <v>3</v>
      </c>
      <c r="BM170" s="10" t="s">
        <v>312</v>
      </c>
      <c r="BN170" s="10" t="str">
        <f>Table3[[#This Row],[Origin]]&amp;Table3[[#This Row],[Destination]]</f>
        <v>HelsingborgQingdao</v>
      </c>
      <c r="BO170" s="10" t="str">
        <f>Table3[[#This Row],[Origin Region]]&amp;"-"&amp;Table3[[#This Row],[Destination Region]]</f>
        <v>EUR-APA</v>
      </c>
    </row>
    <row r="171" spans="1:67">
      <c r="A171" s="10" t="str">
        <f>CONCATENATE(Table3[[#This Row],[Origin Area]],Table3[[#This Row],[Origin]],Table3[[#This Row],[Destination Area]],Table3[[#This Row],[Destination]])</f>
        <v>South West Europe AreaAlgecirasSaudi Arabia AreaDammam</v>
      </c>
      <c r="B171" s="10" t="s">
        <v>82</v>
      </c>
      <c r="C171" s="14" t="s">
        <v>119</v>
      </c>
      <c r="D171" s="14" t="s">
        <v>120</v>
      </c>
      <c r="E171" s="15" t="s">
        <v>14</v>
      </c>
      <c r="F171" s="15" t="s">
        <v>96</v>
      </c>
      <c r="G171" s="14" t="s">
        <v>114</v>
      </c>
      <c r="H171" s="15" t="s">
        <v>198</v>
      </c>
      <c r="I171" s="10">
        <v>14.5</v>
      </c>
      <c r="J171" s="10">
        <v>15.5</v>
      </c>
      <c r="K171" s="10">
        <v>1.7222222222222201</v>
      </c>
      <c r="L171" s="10">
        <v>0.5</v>
      </c>
      <c r="M171" s="10">
        <v>4.5</v>
      </c>
      <c r="N171" s="10">
        <v>0.93548387096774099</v>
      </c>
      <c r="O171" s="10">
        <v>0</v>
      </c>
      <c r="P171" s="10">
        <v>1</v>
      </c>
      <c r="Q171" s="10">
        <v>0.77777777777777701</v>
      </c>
      <c r="R171" s="10">
        <v>1.5</v>
      </c>
      <c r="S171" s="10">
        <v>2.5</v>
      </c>
      <c r="T171" s="10">
        <v>0.83333333333333304</v>
      </c>
      <c r="U171" s="10">
        <v>0.5</v>
      </c>
      <c r="V171" s="10">
        <v>1.5</v>
      </c>
      <c r="W171" s="10">
        <v>0.6</v>
      </c>
      <c r="X171" s="10">
        <v>12.5</v>
      </c>
      <c r="Y171" s="10">
        <v>12.5</v>
      </c>
      <c r="Z171" s="10">
        <v>2.5</v>
      </c>
      <c r="AA171" s="10">
        <v>1</v>
      </c>
      <c r="AB171" s="10">
        <v>4.5</v>
      </c>
      <c r="AC171" s="10">
        <v>1</v>
      </c>
      <c r="AD171" s="10">
        <v>0.5</v>
      </c>
      <c r="AE171" s="10">
        <v>0.5</v>
      </c>
      <c r="AF171" s="10">
        <v>0.5</v>
      </c>
      <c r="AG171" s="10">
        <v>0.5</v>
      </c>
      <c r="AH171" s="10">
        <v>0.5</v>
      </c>
      <c r="AI171" s="10">
        <v>1</v>
      </c>
      <c r="AJ171" s="10">
        <v>0</v>
      </c>
      <c r="AK171" s="10">
        <v>0</v>
      </c>
      <c r="AL171" s="10">
        <v>0</v>
      </c>
      <c r="AM171" s="10">
        <v>0</v>
      </c>
      <c r="AN171" s="10">
        <v>0</v>
      </c>
      <c r="AO171" s="10">
        <v>0</v>
      </c>
      <c r="AP171" s="10">
        <v>0</v>
      </c>
      <c r="AQ171" s="10">
        <v>0</v>
      </c>
      <c r="AR171" s="10">
        <v>0</v>
      </c>
      <c r="AS171" s="10">
        <v>0</v>
      </c>
      <c r="AT171" s="10">
        <v>0</v>
      </c>
      <c r="AU171" s="10">
        <v>0</v>
      </c>
      <c r="AV171" s="10">
        <v>0</v>
      </c>
      <c r="AW171" s="10">
        <v>0</v>
      </c>
      <c r="AX171" s="10">
        <v>0</v>
      </c>
      <c r="AY171" s="10">
        <v>0</v>
      </c>
      <c r="AZ171" s="10">
        <v>0</v>
      </c>
      <c r="BA171" s="10">
        <v>0</v>
      </c>
      <c r="BB171" s="10">
        <v>14.5</v>
      </c>
      <c r="BC171" s="10">
        <v>0</v>
      </c>
      <c r="BD171" s="10">
        <v>0</v>
      </c>
      <c r="BE171" s="10">
        <v>1</v>
      </c>
      <c r="BF171" s="10">
        <v>0.93548387096774199</v>
      </c>
      <c r="BG171" s="10">
        <v>0</v>
      </c>
      <c r="BH171" s="10">
        <v>0</v>
      </c>
      <c r="BI171" s="10">
        <v>6.4516129032257993E-2</v>
      </c>
      <c r="BJ171" s="10">
        <v>2</v>
      </c>
      <c r="BK171" s="10">
        <v>2</v>
      </c>
      <c r="BL171" s="10">
        <v>9</v>
      </c>
      <c r="BM171" s="10" t="s">
        <v>313</v>
      </c>
      <c r="BN171" s="10" t="str">
        <f>Table3[[#This Row],[Origin]]&amp;Table3[[#This Row],[Destination]]</f>
        <v>AlgecirasDammam</v>
      </c>
      <c r="BO171" s="10" t="str">
        <f>Table3[[#This Row],[Origin Region]]&amp;"-"&amp;Table3[[#This Row],[Destination Region]]</f>
        <v>EUR-WCA</v>
      </c>
    </row>
    <row r="172" spans="1:67">
      <c r="A172" s="10" t="str">
        <f>CONCATENATE(Table3[[#This Row],[Origin Area]],Table3[[#This Row],[Origin]],Table3[[#This Row],[Destination Area]],Table3[[#This Row],[Destination]])</f>
        <v>South West Europe AreaAlgecirasUnited Arab Emirates AreaJebel Ali</v>
      </c>
      <c r="B172" s="10" t="s">
        <v>82</v>
      </c>
      <c r="C172" s="14" t="s">
        <v>119</v>
      </c>
      <c r="D172" s="14" t="s">
        <v>120</v>
      </c>
      <c r="E172" s="15" t="s">
        <v>14</v>
      </c>
      <c r="F172" s="15" t="s">
        <v>96</v>
      </c>
      <c r="G172" s="14" t="s">
        <v>111</v>
      </c>
      <c r="H172" s="15" t="s">
        <v>142</v>
      </c>
      <c r="I172" s="10">
        <v>2.5</v>
      </c>
      <c r="J172" s="10">
        <v>2.5</v>
      </c>
      <c r="K172" s="10">
        <v>0.83333333333333304</v>
      </c>
      <c r="L172" s="10">
        <v>0.5</v>
      </c>
      <c r="M172" s="10">
        <v>1</v>
      </c>
      <c r="N172" s="10">
        <v>1</v>
      </c>
      <c r="O172" s="10">
        <v>1</v>
      </c>
      <c r="P172" s="10">
        <v>1</v>
      </c>
      <c r="Q172" s="10">
        <v>1</v>
      </c>
      <c r="R172" s="10">
        <v>2.5</v>
      </c>
      <c r="S172" s="10">
        <v>2.5</v>
      </c>
      <c r="T172" s="10">
        <v>0.83333333333333304</v>
      </c>
      <c r="U172" s="10">
        <v>0.5</v>
      </c>
      <c r="V172" s="10">
        <v>1</v>
      </c>
      <c r="W172" s="10">
        <v>1</v>
      </c>
      <c r="X172" s="10">
        <v>0</v>
      </c>
      <c r="Y172" s="10">
        <v>0</v>
      </c>
      <c r="Z172" s="10">
        <v>0</v>
      </c>
      <c r="AA172" s="10">
        <v>0</v>
      </c>
      <c r="AB172" s="10">
        <v>0</v>
      </c>
      <c r="AC172" s="10">
        <v>0</v>
      </c>
      <c r="AD172" s="10">
        <v>0</v>
      </c>
      <c r="AE172" s="10">
        <v>0</v>
      </c>
      <c r="AF172" s="10">
        <v>0</v>
      </c>
      <c r="AG172" s="10">
        <v>0</v>
      </c>
      <c r="AH172" s="10">
        <v>0</v>
      </c>
      <c r="AI172" s="10">
        <v>0</v>
      </c>
      <c r="AJ172" s="10">
        <v>0</v>
      </c>
      <c r="AK172" s="10">
        <v>0</v>
      </c>
      <c r="AL172" s="10">
        <v>0</v>
      </c>
      <c r="AM172" s="10">
        <v>0</v>
      </c>
      <c r="AN172" s="10">
        <v>0</v>
      </c>
      <c r="AO172" s="10">
        <v>0</v>
      </c>
      <c r="AP172" s="10">
        <v>0</v>
      </c>
      <c r="AQ172" s="10">
        <v>0</v>
      </c>
      <c r="AR172" s="10">
        <v>0</v>
      </c>
      <c r="AS172" s="10">
        <v>0</v>
      </c>
      <c r="AT172" s="10">
        <v>0</v>
      </c>
      <c r="AU172" s="10">
        <v>0</v>
      </c>
      <c r="AV172" s="10">
        <v>0</v>
      </c>
      <c r="AW172" s="10">
        <v>0</v>
      </c>
      <c r="AX172" s="10">
        <v>0</v>
      </c>
      <c r="AY172" s="10">
        <v>0</v>
      </c>
      <c r="AZ172" s="10">
        <v>0</v>
      </c>
      <c r="BA172" s="10">
        <v>0</v>
      </c>
      <c r="BB172" s="10">
        <v>2</v>
      </c>
      <c r="BC172" s="10">
        <v>0.5</v>
      </c>
      <c r="BD172" s="10">
        <v>0</v>
      </c>
      <c r="BE172" s="10">
        <v>0</v>
      </c>
      <c r="BF172" s="10">
        <v>0.8</v>
      </c>
      <c r="BG172" s="10">
        <v>0.2</v>
      </c>
      <c r="BH172" s="10">
        <v>0</v>
      </c>
      <c r="BI172" s="10">
        <v>0</v>
      </c>
      <c r="BJ172" s="10">
        <v>0</v>
      </c>
      <c r="BK172" s="10">
        <v>0</v>
      </c>
      <c r="BL172" s="10">
        <v>3</v>
      </c>
      <c r="BM172" s="10">
        <v>0</v>
      </c>
      <c r="BN172" s="10" t="str">
        <f>Table3[[#This Row],[Origin]]&amp;Table3[[#This Row],[Destination]]</f>
        <v>AlgecirasJebel Ali</v>
      </c>
      <c r="BO172" s="10" t="str">
        <f>Table3[[#This Row],[Origin Region]]&amp;"-"&amp;Table3[[#This Row],[Destination Region]]</f>
        <v>EUR-WCA</v>
      </c>
    </row>
    <row r="173" spans="1:67">
      <c r="A173" s="10" t="str">
        <f>CONCATENATE(Table3[[#This Row],[Origin Area]],Table3[[#This Row],[Origin]],Table3[[#This Row],[Destination Area]],Table3[[#This Row],[Destination]])</f>
        <v>South West Europe AreaBarcelonaGreater China AreaDalian</v>
      </c>
      <c r="B173" s="10" t="s">
        <v>82</v>
      </c>
      <c r="C173" s="14" t="s">
        <v>119</v>
      </c>
      <c r="D173" s="14" t="s">
        <v>120</v>
      </c>
      <c r="E173" s="15" t="s">
        <v>314</v>
      </c>
      <c r="F173" s="15" t="s">
        <v>83</v>
      </c>
      <c r="G173" s="14" t="s">
        <v>89</v>
      </c>
      <c r="H173" s="15" t="s">
        <v>210</v>
      </c>
      <c r="I173" s="10">
        <v>9</v>
      </c>
      <c r="J173" s="10">
        <v>11</v>
      </c>
      <c r="K173" s="10">
        <v>1.375</v>
      </c>
      <c r="L173" s="10">
        <v>0.5</v>
      </c>
      <c r="M173" s="10">
        <v>3</v>
      </c>
      <c r="N173" s="10">
        <v>0.81818181818181801</v>
      </c>
      <c r="O173" s="10">
        <v>0</v>
      </c>
      <c r="P173" s="10">
        <v>1</v>
      </c>
      <c r="Q173" s="10">
        <v>0.875</v>
      </c>
      <c r="R173" s="10">
        <v>0</v>
      </c>
      <c r="S173" s="10">
        <v>2</v>
      </c>
      <c r="T173" s="10">
        <v>2</v>
      </c>
      <c r="U173" s="10">
        <v>2</v>
      </c>
      <c r="V173" s="10">
        <v>2</v>
      </c>
      <c r="W173" s="10">
        <v>0</v>
      </c>
      <c r="X173" s="10">
        <v>6</v>
      </c>
      <c r="Y173" s="10">
        <v>6</v>
      </c>
      <c r="Z173" s="10">
        <v>1.5</v>
      </c>
      <c r="AA173" s="10">
        <v>0.5</v>
      </c>
      <c r="AB173" s="10">
        <v>3</v>
      </c>
      <c r="AC173" s="10">
        <v>1</v>
      </c>
      <c r="AD173" s="10">
        <v>3</v>
      </c>
      <c r="AE173" s="10">
        <v>3</v>
      </c>
      <c r="AF173" s="10">
        <v>1</v>
      </c>
      <c r="AG173" s="10">
        <v>1</v>
      </c>
      <c r="AH173" s="10">
        <v>1</v>
      </c>
      <c r="AI173" s="10">
        <v>1</v>
      </c>
      <c r="AJ173" s="10">
        <v>0</v>
      </c>
      <c r="AK173" s="10">
        <v>0</v>
      </c>
      <c r="AL173" s="10">
        <v>0</v>
      </c>
      <c r="AM173" s="10">
        <v>0</v>
      </c>
      <c r="AN173" s="10">
        <v>0</v>
      </c>
      <c r="AO173" s="10">
        <v>0</v>
      </c>
      <c r="AP173" s="10">
        <v>0</v>
      </c>
      <c r="AQ173" s="10">
        <v>0</v>
      </c>
      <c r="AR173" s="10">
        <v>0</v>
      </c>
      <c r="AS173" s="10">
        <v>0</v>
      </c>
      <c r="AT173" s="10">
        <v>0</v>
      </c>
      <c r="AU173" s="10">
        <v>0</v>
      </c>
      <c r="AV173" s="10">
        <v>0</v>
      </c>
      <c r="AW173" s="10">
        <v>0</v>
      </c>
      <c r="AX173" s="10">
        <v>0</v>
      </c>
      <c r="AY173" s="10">
        <v>0</v>
      </c>
      <c r="AZ173" s="10">
        <v>0</v>
      </c>
      <c r="BA173" s="10">
        <v>0</v>
      </c>
      <c r="BB173" s="10">
        <v>9</v>
      </c>
      <c r="BC173" s="10">
        <v>0</v>
      </c>
      <c r="BD173" s="10">
        <v>0</v>
      </c>
      <c r="BE173" s="10">
        <v>2</v>
      </c>
      <c r="BF173" s="10">
        <v>0.81818181818181801</v>
      </c>
      <c r="BG173" s="10">
        <v>0</v>
      </c>
      <c r="BH173" s="10">
        <v>0</v>
      </c>
      <c r="BI173" s="10">
        <v>0.18181818181818099</v>
      </c>
      <c r="BJ173" s="10">
        <v>1</v>
      </c>
      <c r="BK173" s="10">
        <v>0</v>
      </c>
      <c r="BL173" s="10">
        <v>8</v>
      </c>
      <c r="BM173" s="10">
        <v>202013</v>
      </c>
      <c r="BN173" s="10" t="str">
        <f>Table3[[#This Row],[Origin]]&amp;Table3[[#This Row],[Destination]]</f>
        <v>BarcelonaDalian</v>
      </c>
      <c r="BO173" s="10" t="str">
        <f>Table3[[#This Row],[Origin Region]]&amp;"-"&amp;Table3[[#This Row],[Destination Region]]</f>
        <v>EUR-APA</v>
      </c>
    </row>
    <row r="174" spans="1:67">
      <c r="A174" s="10" t="str">
        <f>CONCATENATE(Table3[[#This Row],[Origin Area]],Table3[[#This Row],[Origin]],Table3[[#This Row],[Destination Area]],Table3[[#This Row],[Destination]])</f>
        <v>South West Europe AreaBarcelonaSaudi Arabia AreaShuaiba</v>
      </c>
      <c r="B174" s="10" t="s">
        <v>82</v>
      </c>
      <c r="C174" s="14" t="s">
        <v>119</v>
      </c>
      <c r="D174" s="14" t="s">
        <v>120</v>
      </c>
      <c r="E174" s="15" t="s">
        <v>314</v>
      </c>
      <c r="F174" s="15" t="s">
        <v>96</v>
      </c>
      <c r="G174" s="14" t="s">
        <v>114</v>
      </c>
      <c r="H174" s="15" t="s">
        <v>303</v>
      </c>
      <c r="I174" s="10">
        <v>3.5</v>
      </c>
      <c r="J174" s="10">
        <v>3.5</v>
      </c>
      <c r="K174" s="10">
        <v>0.875</v>
      </c>
      <c r="L174" s="10">
        <v>0.5</v>
      </c>
      <c r="M174" s="10">
        <v>1.5</v>
      </c>
      <c r="N174" s="10">
        <v>1</v>
      </c>
      <c r="O174" s="10">
        <v>1</v>
      </c>
      <c r="P174" s="10">
        <v>1</v>
      </c>
      <c r="Q174" s="10">
        <v>1</v>
      </c>
      <c r="R174" s="10">
        <v>0</v>
      </c>
      <c r="S174" s="10">
        <v>0</v>
      </c>
      <c r="T174" s="10">
        <v>0</v>
      </c>
      <c r="U174" s="10">
        <v>0</v>
      </c>
      <c r="V174" s="10">
        <v>0</v>
      </c>
      <c r="W174" s="10">
        <v>0</v>
      </c>
      <c r="X174" s="10">
        <v>0.5</v>
      </c>
      <c r="Y174" s="10">
        <v>0.5</v>
      </c>
      <c r="Z174" s="10">
        <v>0.5</v>
      </c>
      <c r="AA174" s="10">
        <v>0.5</v>
      </c>
      <c r="AB174" s="10">
        <v>0.5</v>
      </c>
      <c r="AC174" s="10">
        <v>1</v>
      </c>
      <c r="AD174" s="10">
        <v>3</v>
      </c>
      <c r="AE174" s="10">
        <v>3</v>
      </c>
      <c r="AF174" s="10">
        <v>1</v>
      </c>
      <c r="AG174" s="10">
        <v>0.5</v>
      </c>
      <c r="AH174" s="10">
        <v>1.5</v>
      </c>
      <c r="AI174" s="10">
        <v>1</v>
      </c>
      <c r="AJ174" s="10">
        <v>0</v>
      </c>
      <c r="AK174" s="10">
        <v>0</v>
      </c>
      <c r="AL174" s="10">
        <v>0</v>
      </c>
      <c r="AM174" s="10">
        <v>0</v>
      </c>
      <c r="AN174" s="10">
        <v>0</v>
      </c>
      <c r="AO174" s="10">
        <v>0</v>
      </c>
      <c r="AP174" s="10">
        <v>0</v>
      </c>
      <c r="AQ174" s="10">
        <v>0</v>
      </c>
      <c r="AR174" s="10">
        <v>0</v>
      </c>
      <c r="AS174" s="10">
        <v>0</v>
      </c>
      <c r="AT174" s="10">
        <v>0</v>
      </c>
      <c r="AU174" s="10">
        <v>0</v>
      </c>
      <c r="AV174" s="10">
        <v>0</v>
      </c>
      <c r="AW174" s="10">
        <v>0</v>
      </c>
      <c r="AX174" s="10">
        <v>0</v>
      </c>
      <c r="AY174" s="10">
        <v>0</v>
      </c>
      <c r="AZ174" s="10">
        <v>0</v>
      </c>
      <c r="BA174" s="10">
        <v>0</v>
      </c>
      <c r="BB174" s="10">
        <v>3.5</v>
      </c>
      <c r="BC174" s="10">
        <v>0</v>
      </c>
      <c r="BD174" s="10">
        <v>0</v>
      </c>
      <c r="BE174" s="10">
        <v>0</v>
      </c>
      <c r="BF174" s="10">
        <v>1</v>
      </c>
      <c r="BG174" s="10">
        <v>0</v>
      </c>
      <c r="BH174" s="10">
        <v>0</v>
      </c>
      <c r="BI174" s="10">
        <v>0</v>
      </c>
      <c r="BJ174" s="10">
        <v>0</v>
      </c>
      <c r="BK174" s="10">
        <v>0</v>
      </c>
      <c r="BL174" s="10">
        <v>4</v>
      </c>
      <c r="BM174" s="10">
        <v>0</v>
      </c>
      <c r="BN174" s="10" t="str">
        <f>Table3[[#This Row],[Origin]]&amp;Table3[[#This Row],[Destination]]</f>
        <v>BarcelonaShuaiba</v>
      </c>
      <c r="BO174" s="10" t="str">
        <f>Table3[[#This Row],[Origin Region]]&amp;"-"&amp;Table3[[#This Row],[Destination Region]]</f>
        <v>EUR-WCA</v>
      </c>
    </row>
    <row r="175" spans="1:67">
      <c r="A175" s="10" t="str">
        <f>CONCATENATE(Table3[[#This Row],[Origin Area]],Table3[[#This Row],[Origin]],Table3[[#This Row],[Destination Area]],Table3[[#This Row],[Destination]])</f>
        <v>South West Europe AreaCartagenaIndia and Bangladesh AreaJawaharlal Nehru</v>
      </c>
      <c r="B175" s="10" t="s">
        <v>82</v>
      </c>
      <c r="C175" s="14" t="s">
        <v>119</v>
      </c>
      <c r="D175" s="14" t="s">
        <v>120</v>
      </c>
      <c r="E175" s="15" t="s">
        <v>315</v>
      </c>
      <c r="F175" s="15" t="s">
        <v>96</v>
      </c>
      <c r="G175" s="14" t="s">
        <v>97</v>
      </c>
      <c r="H175" s="15" t="s">
        <v>98</v>
      </c>
      <c r="I175" s="10">
        <v>26.5</v>
      </c>
      <c r="J175" s="10">
        <v>27.5</v>
      </c>
      <c r="K175" s="10">
        <v>1.5277777777777699</v>
      </c>
      <c r="L175" s="10">
        <v>0.5</v>
      </c>
      <c r="M175" s="10">
        <v>4</v>
      </c>
      <c r="N175" s="10">
        <v>0.96363636363636296</v>
      </c>
      <c r="O175" s="10">
        <v>0.33333333333333298</v>
      </c>
      <c r="P175" s="10">
        <v>1</v>
      </c>
      <c r="Q175" s="10">
        <v>0.96296296296296302</v>
      </c>
      <c r="R175" s="10">
        <v>5</v>
      </c>
      <c r="S175" s="10">
        <v>5</v>
      </c>
      <c r="T175" s="10">
        <v>1.6666666666666601</v>
      </c>
      <c r="U175" s="10">
        <v>1</v>
      </c>
      <c r="V175" s="10">
        <v>3</v>
      </c>
      <c r="W175" s="10">
        <v>1</v>
      </c>
      <c r="X175" s="10">
        <v>17</v>
      </c>
      <c r="Y175" s="10">
        <v>17</v>
      </c>
      <c r="Z175" s="10">
        <v>1.5454545454545401</v>
      </c>
      <c r="AA175" s="10">
        <v>0.5</v>
      </c>
      <c r="AB175" s="10">
        <v>4</v>
      </c>
      <c r="AC175" s="10">
        <v>1</v>
      </c>
      <c r="AD175" s="10">
        <v>2</v>
      </c>
      <c r="AE175" s="10">
        <v>3</v>
      </c>
      <c r="AF175" s="10">
        <v>1.5</v>
      </c>
      <c r="AG175" s="10">
        <v>1.5</v>
      </c>
      <c r="AH175" s="10">
        <v>1.5</v>
      </c>
      <c r="AI175" s="10">
        <v>0.66666666666666596</v>
      </c>
      <c r="AJ175" s="10">
        <v>2.5</v>
      </c>
      <c r="AK175" s="10">
        <v>2.5</v>
      </c>
      <c r="AL175" s="10">
        <v>1.25</v>
      </c>
      <c r="AM175" s="10">
        <v>0.5</v>
      </c>
      <c r="AN175" s="10">
        <v>2</v>
      </c>
      <c r="AO175" s="10">
        <v>1</v>
      </c>
      <c r="AP175" s="10">
        <v>2.5</v>
      </c>
      <c r="AQ175" s="10">
        <v>2.5</v>
      </c>
      <c r="AR175" s="10">
        <v>1.25</v>
      </c>
      <c r="AS175" s="10">
        <v>0.5</v>
      </c>
      <c r="AT175" s="10">
        <v>2</v>
      </c>
      <c r="AU175" s="10">
        <v>1</v>
      </c>
      <c r="AV175" s="10">
        <v>2.5</v>
      </c>
      <c r="AW175" s="10">
        <v>2.5</v>
      </c>
      <c r="AX175" s="10">
        <v>1.25</v>
      </c>
      <c r="AY175" s="10">
        <v>0.5</v>
      </c>
      <c r="AZ175" s="10">
        <v>2</v>
      </c>
      <c r="BA175" s="10">
        <v>1</v>
      </c>
      <c r="BB175" s="10">
        <v>24</v>
      </c>
      <c r="BC175" s="10">
        <v>2.5</v>
      </c>
      <c r="BD175" s="10">
        <v>0.5</v>
      </c>
      <c r="BE175" s="10">
        <v>0.5</v>
      </c>
      <c r="BF175" s="10">
        <v>0.87272727272727202</v>
      </c>
      <c r="BG175" s="10">
        <v>9.0909090909090898E-2</v>
      </c>
      <c r="BH175" s="10">
        <v>1.8181818181818101E-2</v>
      </c>
      <c r="BI175" s="10">
        <v>1.8181818181818101E-2</v>
      </c>
      <c r="BJ175" s="10">
        <v>1</v>
      </c>
      <c r="BK175" s="10">
        <v>0</v>
      </c>
      <c r="BL175" s="10">
        <v>18</v>
      </c>
      <c r="BM175" s="10">
        <v>202028</v>
      </c>
      <c r="BN175" s="10" t="str">
        <f>Table3[[#This Row],[Origin]]&amp;Table3[[#This Row],[Destination]]</f>
        <v>CartagenaJawaharlal Nehru</v>
      </c>
      <c r="BO175" s="10" t="str">
        <f>Table3[[#This Row],[Origin Region]]&amp;"-"&amp;Table3[[#This Row],[Destination Region]]</f>
        <v>EUR-WCA</v>
      </c>
    </row>
    <row r="176" spans="1:67">
      <c r="A176" s="10" t="str">
        <f>CONCATENATE(Table3[[#This Row],[Origin Area]],Table3[[#This Row],[Origin]],Table3[[#This Row],[Destination Area]],Table3[[#This Row],[Destination]])</f>
        <v>South West Europe AreaFos sur MerUnited Arab Emirates AreaJebel Ali</v>
      </c>
      <c r="B176" s="10" t="s">
        <v>82</v>
      </c>
      <c r="C176" s="14" t="s">
        <v>119</v>
      </c>
      <c r="D176" s="14" t="s">
        <v>120</v>
      </c>
      <c r="E176" s="15" t="s">
        <v>240</v>
      </c>
      <c r="F176" s="15" t="s">
        <v>96</v>
      </c>
      <c r="G176" s="14" t="s">
        <v>111</v>
      </c>
      <c r="H176" s="15" t="s">
        <v>142</v>
      </c>
      <c r="I176" s="10">
        <v>109</v>
      </c>
      <c r="J176" s="10">
        <v>125</v>
      </c>
      <c r="K176" s="10">
        <v>3.90625</v>
      </c>
      <c r="L176" s="10">
        <v>0.5</v>
      </c>
      <c r="M176" s="10">
        <v>18.5</v>
      </c>
      <c r="N176" s="10">
        <v>0.872</v>
      </c>
      <c r="O176" s="10">
        <v>0.24324324324324301</v>
      </c>
      <c r="P176" s="10">
        <v>1</v>
      </c>
      <c r="Q176" s="10">
        <v>0.95968468468468404</v>
      </c>
      <c r="R176" s="10">
        <v>20.5</v>
      </c>
      <c r="S176" s="10">
        <v>20.5</v>
      </c>
      <c r="T176" s="10">
        <v>2.5625</v>
      </c>
      <c r="U176" s="10">
        <v>0.5</v>
      </c>
      <c r="V176" s="10">
        <v>7.5</v>
      </c>
      <c r="W176" s="10">
        <v>1</v>
      </c>
      <c r="X176" s="10">
        <v>30</v>
      </c>
      <c r="Y176" s="10">
        <v>31</v>
      </c>
      <c r="Z176" s="10">
        <v>3.4444444444444402</v>
      </c>
      <c r="AA176" s="10">
        <v>0.5</v>
      </c>
      <c r="AB176" s="10">
        <v>11</v>
      </c>
      <c r="AC176" s="10">
        <v>0.967741935483871</v>
      </c>
      <c r="AD176" s="10">
        <v>48</v>
      </c>
      <c r="AE176" s="10">
        <v>48</v>
      </c>
      <c r="AF176" s="10">
        <v>4.8</v>
      </c>
      <c r="AG176" s="10">
        <v>1</v>
      </c>
      <c r="AH176" s="10">
        <v>11</v>
      </c>
      <c r="AI176" s="10">
        <v>1</v>
      </c>
      <c r="AJ176" s="10">
        <v>10.5</v>
      </c>
      <c r="AK176" s="10">
        <v>25.5</v>
      </c>
      <c r="AL176" s="10">
        <v>5.0999999999999996</v>
      </c>
      <c r="AM176" s="10">
        <v>1</v>
      </c>
      <c r="AN176" s="10">
        <v>18.5</v>
      </c>
      <c r="AO176" s="10">
        <v>0.41176470588235198</v>
      </c>
      <c r="AP176" s="10">
        <v>3.5</v>
      </c>
      <c r="AQ176" s="10">
        <v>4.5</v>
      </c>
      <c r="AR176" s="10">
        <v>2.25</v>
      </c>
      <c r="AS176" s="10">
        <v>1.5</v>
      </c>
      <c r="AT176" s="10">
        <v>3</v>
      </c>
      <c r="AU176" s="10">
        <v>0.77777777777777701</v>
      </c>
      <c r="AV176" s="10">
        <v>31</v>
      </c>
      <c r="AW176" s="10">
        <v>46</v>
      </c>
      <c r="AX176" s="10">
        <v>4.5999999999999996</v>
      </c>
      <c r="AY176" s="10">
        <v>1</v>
      </c>
      <c r="AZ176" s="10">
        <v>18.5</v>
      </c>
      <c r="BA176" s="10">
        <v>0.67391304347825998</v>
      </c>
      <c r="BB176" s="10">
        <v>98.5</v>
      </c>
      <c r="BC176" s="10">
        <v>10.5</v>
      </c>
      <c r="BD176" s="10">
        <v>0</v>
      </c>
      <c r="BE176" s="10">
        <v>16</v>
      </c>
      <c r="BF176" s="10">
        <v>0.78799999999999903</v>
      </c>
      <c r="BG176" s="10">
        <v>8.4000000000000005E-2</v>
      </c>
      <c r="BH176" s="10">
        <v>0</v>
      </c>
      <c r="BI176" s="10">
        <v>0.128</v>
      </c>
      <c r="BJ176" s="10">
        <v>3</v>
      </c>
      <c r="BK176" s="10">
        <v>0</v>
      </c>
      <c r="BL176" s="10">
        <v>32</v>
      </c>
      <c r="BM176" s="10" t="s">
        <v>316</v>
      </c>
      <c r="BN176" s="10" t="str">
        <f>Table3[[#This Row],[Origin]]&amp;Table3[[#This Row],[Destination]]</f>
        <v>Fos sur MerJebel Ali</v>
      </c>
      <c r="BO176" s="10" t="str">
        <f>Table3[[#This Row],[Origin Region]]&amp;"-"&amp;Table3[[#This Row],[Destination Region]]</f>
        <v>EUR-WCA</v>
      </c>
    </row>
    <row r="177" spans="1:67">
      <c r="A177" s="10" t="str">
        <f>CONCATENATE(Table3[[#This Row],[Origin Area]],Table3[[#This Row],[Origin]],Table3[[#This Row],[Destination Area]],Table3[[#This Row],[Destination]])</f>
        <v>South West Europe AreaValenciaIndia and Bangladesh AreaJawaharlal Nehru</v>
      </c>
      <c r="B177" s="10" t="s">
        <v>82</v>
      </c>
      <c r="C177" s="14" t="s">
        <v>119</v>
      </c>
      <c r="D177" s="14" t="s">
        <v>120</v>
      </c>
      <c r="E177" s="15" t="s">
        <v>275</v>
      </c>
      <c r="F177" s="15" t="s">
        <v>96</v>
      </c>
      <c r="G177" s="14" t="s">
        <v>97</v>
      </c>
      <c r="H177" s="15" t="s">
        <v>98</v>
      </c>
      <c r="I177" s="10">
        <v>104</v>
      </c>
      <c r="J177" s="10">
        <v>111</v>
      </c>
      <c r="K177" s="10">
        <v>3.5806451612903198</v>
      </c>
      <c r="L177" s="10">
        <v>0.5</v>
      </c>
      <c r="M177" s="10">
        <v>11.5</v>
      </c>
      <c r="N177" s="10">
        <v>0.93693693693693603</v>
      </c>
      <c r="O177" s="10">
        <v>0</v>
      </c>
      <c r="P177" s="10">
        <v>1</v>
      </c>
      <c r="Q177" s="10">
        <v>0.91733870967741904</v>
      </c>
      <c r="R177" s="10">
        <v>35</v>
      </c>
      <c r="S177" s="10">
        <v>35</v>
      </c>
      <c r="T177" s="10">
        <v>3.1818181818181799</v>
      </c>
      <c r="U177" s="10">
        <v>0.5</v>
      </c>
      <c r="V177" s="10">
        <v>8.5</v>
      </c>
      <c r="W177" s="10">
        <v>1</v>
      </c>
      <c r="X177" s="10">
        <v>35.5</v>
      </c>
      <c r="Y177" s="10">
        <v>35.5</v>
      </c>
      <c r="Z177" s="10">
        <v>5.0714285714285703</v>
      </c>
      <c r="AA177" s="10">
        <v>1</v>
      </c>
      <c r="AB177" s="10">
        <v>11.5</v>
      </c>
      <c r="AC177" s="10">
        <v>1</v>
      </c>
      <c r="AD177" s="10">
        <v>27</v>
      </c>
      <c r="AE177" s="10">
        <v>27.5</v>
      </c>
      <c r="AF177" s="10">
        <v>2.75</v>
      </c>
      <c r="AG177" s="10">
        <v>0.5</v>
      </c>
      <c r="AH177" s="10">
        <v>7</v>
      </c>
      <c r="AI177" s="10">
        <v>0.98181818181818103</v>
      </c>
      <c r="AJ177" s="10">
        <v>6.5</v>
      </c>
      <c r="AK177" s="10">
        <v>13</v>
      </c>
      <c r="AL177" s="10">
        <v>4.3333333333333304</v>
      </c>
      <c r="AM177" s="10">
        <v>2</v>
      </c>
      <c r="AN177" s="10">
        <v>8</v>
      </c>
      <c r="AO177" s="10">
        <v>0.5</v>
      </c>
      <c r="AP177" s="10">
        <v>0</v>
      </c>
      <c r="AQ177" s="10">
        <v>2</v>
      </c>
      <c r="AR177" s="10">
        <v>2</v>
      </c>
      <c r="AS177" s="10">
        <v>2</v>
      </c>
      <c r="AT177" s="10">
        <v>2</v>
      </c>
      <c r="AU177" s="10">
        <v>0</v>
      </c>
      <c r="AV177" s="10">
        <v>8.5</v>
      </c>
      <c r="AW177" s="10">
        <v>15.5</v>
      </c>
      <c r="AX177" s="10">
        <v>2.21428571428571</v>
      </c>
      <c r="AY177" s="10">
        <v>0.5</v>
      </c>
      <c r="AZ177" s="10">
        <v>8</v>
      </c>
      <c r="BA177" s="10">
        <v>0.54838709677419295</v>
      </c>
      <c r="BB177" s="10">
        <v>97.5</v>
      </c>
      <c r="BC177" s="10">
        <v>6.5</v>
      </c>
      <c r="BD177" s="10">
        <v>0</v>
      </c>
      <c r="BE177" s="10">
        <v>7</v>
      </c>
      <c r="BF177" s="10">
        <v>0.87837837837837796</v>
      </c>
      <c r="BG177" s="10">
        <v>5.8558558558558502E-2</v>
      </c>
      <c r="BH177" s="10">
        <v>0</v>
      </c>
      <c r="BI177" s="10">
        <v>6.3063063063063002E-2</v>
      </c>
      <c r="BJ177" s="10">
        <v>3</v>
      </c>
      <c r="BK177" s="10">
        <v>1</v>
      </c>
      <c r="BL177" s="10">
        <v>31</v>
      </c>
      <c r="BM177" s="10" t="s">
        <v>317</v>
      </c>
      <c r="BN177" s="10" t="str">
        <f>Table3[[#This Row],[Origin]]&amp;Table3[[#This Row],[Destination]]</f>
        <v>ValenciaJawaharlal Nehru</v>
      </c>
      <c r="BO177" s="10" t="str">
        <f>Table3[[#This Row],[Origin Region]]&amp;"-"&amp;Table3[[#This Row],[Destination Region]]</f>
        <v>EUR-WCA</v>
      </c>
    </row>
    <row r="178" spans="1:67">
      <c r="A178" s="10" t="str">
        <f>CONCATENATE(Table3[[#This Row],[Origin Area]],Table3[[#This Row],[Origin]],Table3[[#This Row],[Destination Area]],Table3[[#This Row],[Destination]])</f>
        <v>South West Europe AreaValenciaSaudi Arabia AreaDammam</v>
      </c>
      <c r="B178" s="10" t="s">
        <v>82</v>
      </c>
      <c r="C178" s="14" t="s">
        <v>119</v>
      </c>
      <c r="D178" s="14" t="s">
        <v>120</v>
      </c>
      <c r="E178" s="15" t="s">
        <v>275</v>
      </c>
      <c r="F178" s="15" t="s">
        <v>96</v>
      </c>
      <c r="G178" s="14" t="s">
        <v>114</v>
      </c>
      <c r="H178" s="15" t="s">
        <v>198</v>
      </c>
      <c r="I178" s="10">
        <v>8.5</v>
      </c>
      <c r="J178" s="10">
        <v>8.5</v>
      </c>
      <c r="K178" s="10">
        <v>0.94444444444444398</v>
      </c>
      <c r="L178" s="10">
        <v>0.5</v>
      </c>
      <c r="M178" s="10">
        <v>1.5</v>
      </c>
      <c r="N178" s="10">
        <v>1</v>
      </c>
      <c r="O178" s="10">
        <v>1</v>
      </c>
      <c r="P178" s="10">
        <v>1</v>
      </c>
      <c r="Q178" s="10">
        <v>1</v>
      </c>
      <c r="R178" s="10">
        <v>2</v>
      </c>
      <c r="S178" s="10">
        <v>2</v>
      </c>
      <c r="T178" s="10">
        <v>1</v>
      </c>
      <c r="U178" s="10">
        <v>0.5</v>
      </c>
      <c r="V178" s="10">
        <v>1.5</v>
      </c>
      <c r="W178" s="10">
        <v>1</v>
      </c>
      <c r="X178" s="10">
        <v>1.5</v>
      </c>
      <c r="Y178" s="10">
        <v>1.5</v>
      </c>
      <c r="Z178" s="10">
        <v>0.75</v>
      </c>
      <c r="AA178" s="10">
        <v>0.5</v>
      </c>
      <c r="AB178" s="10">
        <v>1</v>
      </c>
      <c r="AC178" s="10">
        <v>1</v>
      </c>
      <c r="AD178" s="10">
        <v>1.5</v>
      </c>
      <c r="AE178" s="10">
        <v>1.5</v>
      </c>
      <c r="AF178" s="10">
        <v>0.75</v>
      </c>
      <c r="AG178" s="10">
        <v>0.5</v>
      </c>
      <c r="AH178" s="10">
        <v>1</v>
      </c>
      <c r="AI178" s="10">
        <v>1</v>
      </c>
      <c r="AJ178" s="10">
        <v>3.5</v>
      </c>
      <c r="AK178" s="10">
        <v>3.5</v>
      </c>
      <c r="AL178" s="10">
        <v>1.1666666666666601</v>
      </c>
      <c r="AM178" s="10">
        <v>1</v>
      </c>
      <c r="AN178" s="10">
        <v>1.5</v>
      </c>
      <c r="AO178" s="10">
        <v>1</v>
      </c>
      <c r="AP178" s="10">
        <v>3.5</v>
      </c>
      <c r="AQ178" s="10">
        <v>3.5</v>
      </c>
      <c r="AR178" s="10">
        <v>1.1666666666666601</v>
      </c>
      <c r="AS178" s="10">
        <v>1</v>
      </c>
      <c r="AT178" s="10">
        <v>1.5</v>
      </c>
      <c r="AU178" s="10">
        <v>1</v>
      </c>
      <c r="AV178" s="10">
        <v>3.5</v>
      </c>
      <c r="AW178" s="10">
        <v>3.5</v>
      </c>
      <c r="AX178" s="10">
        <v>1.1666666666666601</v>
      </c>
      <c r="AY178" s="10">
        <v>1</v>
      </c>
      <c r="AZ178" s="10">
        <v>1.5</v>
      </c>
      <c r="BA178" s="10">
        <v>1</v>
      </c>
      <c r="BB178" s="10">
        <v>7.5</v>
      </c>
      <c r="BC178" s="10">
        <v>1</v>
      </c>
      <c r="BD178" s="10">
        <v>0</v>
      </c>
      <c r="BE178" s="10">
        <v>0</v>
      </c>
      <c r="BF178" s="10">
        <v>0.88235294117647001</v>
      </c>
      <c r="BG178" s="10">
        <v>0.11764705882352899</v>
      </c>
      <c r="BH178" s="10">
        <v>0</v>
      </c>
      <c r="BI178" s="10">
        <v>0</v>
      </c>
      <c r="BJ178" s="10">
        <v>0</v>
      </c>
      <c r="BK178" s="10">
        <v>0</v>
      </c>
      <c r="BL178" s="10">
        <v>9</v>
      </c>
      <c r="BM178" s="10">
        <v>0</v>
      </c>
      <c r="BN178" s="10" t="str">
        <f>Table3[[#This Row],[Origin]]&amp;Table3[[#This Row],[Destination]]</f>
        <v>ValenciaDammam</v>
      </c>
      <c r="BO178" s="10" t="str">
        <f>Table3[[#This Row],[Origin Region]]&amp;"-"&amp;Table3[[#This Row],[Destination Region]]</f>
        <v>EUR-WCA</v>
      </c>
    </row>
    <row r="179" spans="1:67">
      <c r="A179" s="10" t="str">
        <f>CONCATENATE(Table3[[#This Row],[Origin Area]],Table3[[#This Row],[Origin]],Table3[[#This Row],[Destination Area]],Table3[[#This Row],[Destination]])</f>
        <v>United Kingdom and Ireland AreaDublinGreater China AreaShanghai</v>
      </c>
      <c r="B179" s="10" t="s">
        <v>82</v>
      </c>
      <c r="C179" s="14" t="s">
        <v>119</v>
      </c>
      <c r="D179" s="14" t="s">
        <v>122</v>
      </c>
      <c r="E179" s="15" t="s">
        <v>217</v>
      </c>
      <c r="F179" s="15" t="s">
        <v>83</v>
      </c>
      <c r="G179" s="14" t="s">
        <v>89</v>
      </c>
      <c r="H179" s="15" t="s">
        <v>90</v>
      </c>
      <c r="I179" s="10">
        <v>34.5</v>
      </c>
      <c r="J179" s="10">
        <v>35.5</v>
      </c>
      <c r="K179" s="10">
        <v>1.8684210526315701</v>
      </c>
      <c r="L179" s="10">
        <v>0.5</v>
      </c>
      <c r="M179" s="10">
        <v>5</v>
      </c>
      <c r="N179" s="10">
        <v>0.971830985915493</v>
      </c>
      <c r="O179" s="10">
        <v>0</v>
      </c>
      <c r="P179" s="10">
        <v>1</v>
      </c>
      <c r="Q179" s="10">
        <v>0.929824561403508</v>
      </c>
      <c r="R179" s="10">
        <v>5.5</v>
      </c>
      <c r="S179" s="10">
        <v>5.5</v>
      </c>
      <c r="T179" s="10">
        <v>0.91666666666666596</v>
      </c>
      <c r="U179" s="10">
        <v>0.5</v>
      </c>
      <c r="V179" s="10">
        <v>1.5</v>
      </c>
      <c r="W179" s="10">
        <v>1</v>
      </c>
      <c r="X179" s="10">
        <v>10</v>
      </c>
      <c r="Y179" s="10">
        <v>11</v>
      </c>
      <c r="Z179" s="10">
        <v>2.2000000000000002</v>
      </c>
      <c r="AA179" s="10">
        <v>0.5</v>
      </c>
      <c r="AB179" s="10">
        <v>5</v>
      </c>
      <c r="AC179" s="10">
        <v>0.90909090909090895</v>
      </c>
      <c r="AD179" s="10">
        <v>14.5</v>
      </c>
      <c r="AE179" s="10">
        <v>14.5</v>
      </c>
      <c r="AF179" s="10">
        <v>2.4166666666666599</v>
      </c>
      <c r="AG179" s="10">
        <v>1</v>
      </c>
      <c r="AH179" s="10">
        <v>3.5</v>
      </c>
      <c r="AI179" s="10">
        <v>1</v>
      </c>
      <c r="AJ179" s="10">
        <v>4.5</v>
      </c>
      <c r="AK179" s="10">
        <v>4.5</v>
      </c>
      <c r="AL179" s="10">
        <v>2.25</v>
      </c>
      <c r="AM179" s="10">
        <v>0.5</v>
      </c>
      <c r="AN179" s="10">
        <v>4</v>
      </c>
      <c r="AO179" s="10">
        <v>1</v>
      </c>
      <c r="AP179" s="10">
        <v>0</v>
      </c>
      <c r="AQ179" s="10">
        <v>0</v>
      </c>
      <c r="AR179" s="10">
        <v>0</v>
      </c>
      <c r="AS179" s="10">
        <v>0</v>
      </c>
      <c r="AT179" s="10">
        <v>0</v>
      </c>
      <c r="AU179" s="10">
        <v>0</v>
      </c>
      <c r="AV179" s="10">
        <v>12.5</v>
      </c>
      <c r="AW179" s="10">
        <v>12.5</v>
      </c>
      <c r="AX179" s="10">
        <v>2.5</v>
      </c>
      <c r="AY179" s="10">
        <v>0.5</v>
      </c>
      <c r="AZ179" s="10">
        <v>4</v>
      </c>
      <c r="BA179" s="10">
        <v>1</v>
      </c>
      <c r="BB179" s="10">
        <v>29.5</v>
      </c>
      <c r="BC179" s="10">
        <v>5</v>
      </c>
      <c r="BD179" s="10">
        <v>0</v>
      </c>
      <c r="BE179" s="10">
        <v>1</v>
      </c>
      <c r="BF179" s="10">
        <v>0.83098591549295697</v>
      </c>
      <c r="BG179" s="10">
        <v>0.140845070422535</v>
      </c>
      <c r="BH179" s="10">
        <v>0</v>
      </c>
      <c r="BI179" s="10">
        <v>2.8169014084507001E-2</v>
      </c>
      <c r="BJ179" s="10">
        <v>2</v>
      </c>
      <c r="BK179" s="10">
        <v>1</v>
      </c>
      <c r="BL179" s="10">
        <v>19</v>
      </c>
      <c r="BM179" s="10" t="s">
        <v>318</v>
      </c>
      <c r="BN179" s="10" t="str">
        <f>Table3[[#This Row],[Origin]]&amp;Table3[[#This Row],[Destination]]</f>
        <v>DublinShanghai</v>
      </c>
      <c r="BO179" s="10" t="str">
        <f>Table3[[#This Row],[Origin Region]]&amp;"-"&amp;Table3[[#This Row],[Destination Region]]</f>
        <v>EUR-APA</v>
      </c>
    </row>
    <row r="180" spans="1:67">
      <c r="A180" s="10" t="str">
        <f>CONCATENATE(Table3[[#This Row],[Origin Area]],Table3[[#This Row],[Origin]],Table3[[#This Row],[Destination Area]],Table3[[#This Row],[Destination]])</f>
        <v>United Kingdom and Ireland AreaGrangemouthNorth East Asia AreaYokohama</v>
      </c>
      <c r="B180" s="10" t="s">
        <v>82</v>
      </c>
      <c r="C180" s="16" t="s">
        <v>119</v>
      </c>
      <c r="D180" s="14" t="s">
        <v>122</v>
      </c>
      <c r="E180" s="15" t="s">
        <v>200</v>
      </c>
      <c r="F180" s="15" t="s">
        <v>83</v>
      </c>
      <c r="G180" s="14" t="s">
        <v>84</v>
      </c>
      <c r="H180" s="15" t="s">
        <v>94</v>
      </c>
      <c r="I180" s="10">
        <v>5.5</v>
      </c>
      <c r="J180" s="10">
        <v>8.5</v>
      </c>
      <c r="K180" s="10">
        <v>1.4166666666666601</v>
      </c>
      <c r="L180" s="10">
        <v>0.5</v>
      </c>
      <c r="M180" s="10">
        <v>3</v>
      </c>
      <c r="N180" s="10">
        <v>0.64705882352941102</v>
      </c>
      <c r="O180" s="10">
        <v>0</v>
      </c>
      <c r="P180" s="10">
        <v>1</v>
      </c>
      <c r="Q180" s="10">
        <v>0.83333333333333304</v>
      </c>
      <c r="R180" s="10">
        <v>3.5</v>
      </c>
      <c r="S180" s="10">
        <v>3.5</v>
      </c>
      <c r="T180" s="10">
        <v>1.75</v>
      </c>
      <c r="U180" s="10">
        <v>0.5</v>
      </c>
      <c r="V180" s="10">
        <v>3</v>
      </c>
      <c r="W180" s="10">
        <v>1</v>
      </c>
      <c r="X180" s="10">
        <v>0.5</v>
      </c>
      <c r="Y180" s="10">
        <v>0.5</v>
      </c>
      <c r="Z180" s="10">
        <v>0.5</v>
      </c>
      <c r="AA180" s="10">
        <v>0.5</v>
      </c>
      <c r="AB180" s="10">
        <v>0.5</v>
      </c>
      <c r="AC180" s="10">
        <v>1</v>
      </c>
      <c r="AD180" s="10">
        <v>1.5</v>
      </c>
      <c r="AE180" s="10">
        <v>1.5</v>
      </c>
      <c r="AF180" s="10">
        <v>0.75</v>
      </c>
      <c r="AG180" s="10">
        <v>0.5</v>
      </c>
      <c r="AH180" s="10">
        <v>1</v>
      </c>
      <c r="AI180" s="10">
        <v>1</v>
      </c>
      <c r="AJ180" s="10">
        <v>0</v>
      </c>
      <c r="AK180" s="10">
        <v>3</v>
      </c>
      <c r="AL180" s="10">
        <v>3</v>
      </c>
      <c r="AM180" s="10">
        <v>3</v>
      </c>
      <c r="AN180" s="10">
        <v>3</v>
      </c>
      <c r="AO180" s="10">
        <v>0</v>
      </c>
      <c r="AP180" s="10">
        <v>0</v>
      </c>
      <c r="AQ180" s="10">
        <v>3</v>
      </c>
      <c r="AR180" s="10">
        <v>3</v>
      </c>
      <c r="AS180" s="10">
        <v>3</v>
      </c>
      <c r="AT180" s="10">
        <v>3</v>
      </c>
      <c r="AU180" s="10">
        <v>0</v>
      </c>
      <c r="AV180" s="10">
        <v>0</v>
      </c>
      <c r="AW180" s="10">
        <v>3</v>
      </c>
      <c r="AX180" s="10">
        <v>3</v>
      </c>
      <c r="AY180" s="10">
        <v>3</v>
      </c>
      <c r="AZ180" s="10">
        <v>3</v>
      </c>
      <c r="BA180" s="10">
        <v>0</v>
      </c>
      <c r="BB180" s="10">
        <v>4</v>
      </c>
      <c r="BC180" s="10">
        <v>1.5</v>
      </c>
      <c r="BD180" s="10">
        <v>0</v>
      </c>
      <c r="BE180" s="10">
        <v>3</v>
      </c>
      <c r="BF180" s="10">
        <v>0.47058823529411697</v>
      </c>
      <c r="BG180" s="10">
        <v>0.17647058823529399</v>
      </c>
      <c r="BH180" s="10">
        <v>0</v>
      </c>
      <c r="BI180" s="10">
        <v>0.35294117647058798</v>
      </c>
      <c r="BJ180" s="10">
        <v>1</v>
      </c>
      <c r="BK180" s="10">
        <v>0</v>
      </c>
      <c r="BL180" s="10">
        <v>6</v>
      </c>
      <c r="BM180" s="10">
        <v>202044</v>
      </c>
      <c r="BN180" s="10" t="str">
        <f>Table3[[#This Row],[Origin]]&amp;Table3[[#This Row],[Destination]]</f>
        <v>GrangemouthYokohama</v>
      </c>
      <c r="BO180" s="10" t="str">
        <f>Table3[[#This Row],[Origin Region]]&amp;"-"&amp;Table3[[#This Row],[Destination Region]]</f>
        <v>EUR-APA</v>
      </c>
    </row>
    <row r="181" spans="1:67">
      <c r="A181" s="10" t="str">
        <f>CONCATENATE(Table3[[#This Row],[Origin Area]],Table3[[#This Row],[Origin]],Table3[[#This Row],[Destination Area]],Table3[[#This Row],[Destination]])</f>
        <v>North America AreaHoustonEastern Mediterranean AreaIskenderun</v>
      </c>
      <c r="B181" s="10" t="s">
        <v>82</v>
      </c>
      <c r="C181" s="14" t="s">
        <v>319</v>
      </c>
      <c r="D181" s="14" t="s">
        <v>320</v>
      </c>
      <c r="E181" s="15" t="s">
        <v>321</v>
      </c>
      <c r="F181" s="15" t="s">
        <v>119</v>
      </c>
      <c r="G181" s="14" t="s">
        <v>134</v>
      </c>
      <c r="H181" s="15" t="s">
        <v>256</v>
      </c>
      <c r="I181" s="10">
        <v>43</v>
      </c>
      <c r="J181" s="10">
        <v>48.5</v>
      </c>
      <c r="K181" s="10">
        <v>1.94</v>
      </c>
      <c r="L181" s="10">
        <v>0.5</v>
      </c>
      <c r="M181" s="10">
        <v>5</v>
      </c>
      <c r="N181" s="10">
        <v>0.88659793814432897</v>
      </c>
      <c r="O181" s="10">
        <v>0.375</v>
      </c>
      <c r="P181" s="10">
        <v>1</v>
      </c>
      <c r="Q181" s="10">
        <v>0.94585714285714195</v>
      </c>
      <c r="R181" s="10">
        <v>9.5</v>
      </c>
      <c r="S181" s="10">
        <v>12</v>
      </c>
      <c r="T181" s="10">
        <v>2.4</v>
      </c>
      <c r="U181" s="10">
        <v>0.5</v>
      </c>
      <c r="V181" s="10">
        <v>4</v>
      </c>
      <c r="W181" s="10">
        <v>0.79166666666666596</v>
      </c>
      <c r="X181" s="10">
        <v>16.5</v>
      </c>
      <c r="Y181" s="10">
        <v>16.5</v>
      </c>
      <c r="Z181" s="10">
        <v>1.8333333333333299</v>
      </c>
      <c r="AA181" s="10">
        <v>1</v>
      </c>
      <c r="AB181" s="10">
        <v>3</v>
      </c>
      <c r="AC181" s="10">
        <v>1</v>
      </c>
      <c r="AD181" s="10">
        <v>13</v>
      </c>
      <c r="AE181" s="10">
        <v>16</v>
      </c>
      <c r="AF181" s="10">
        <v>1.7777777777777699</v>
      </c>
      <c r="AG181" s="10">
        <v>1</v>
      </c>
      <c r="AH181" s="10">
        <v>5</v>
      </c>
      <c r="AI181" s="10">
        <v>0.8125</v>
      </c>
      <c r="AJ181" s="10">
        <v>4</v>
      </c>
      <c r="AK181" s="10">
        <v>4</v>
      </c>
      <c r="AL181" s="10">
        <v>2</v>
      </c>
      <c r="AM181" s="10">
        <v>2</v>
      </c>
      <c r="AN181" s="10">
        <v>2</v>
      </c>
      <c r="AO181" s="10">
        <v>1</v>
      </c>
      <c r="AP181" s="10">
        <v>4</v>
      </c>
      <c r="AQ181" s="10">
        <v>4</v>
      </c>
      <c r="AR181" s="10">
        <v>2</v>
      </c>
      <c r="AS181" s="10">
        <v>2</v>
      </c>
      <c r="AT181" s="10">
        <v>2</v>
      </c>
      <c r="AU181" s="10">
        <v>1</v>
      </c>
      <c r="AV181" s="10">
        <v>9</v>
      </c>
      <c r="AW181" s="10">
        <v>9</v>
      </c>
      <c r="AX181" s="10">
        <v>1.28571428571428</v>
      </c>
      <c r="AY181" s="10">
        <v>1</v>
      </c>
      <c r="AZ181" s="10">
        <v>2</v>
      </c>
      <c r="BA181" s="10">
        <v>1</v>
      </c>
      <c r="BB181" s="10">
        <v>41</v>
      </c>
      <c r="BC181" s="10">
        <v>2</v>
      </c>
      <c r="BD181" s="10">
        <v>0</v>
      </c>
      <c r="BE181" s="10">
        <v>5.5</v>
      </c>
      <c r="BF181" s="10">
        <v>0.84536082474226704</v>
      </c>
      <c r="BG181" s="10">
        <v>4.1237113402061799E-2</v>
      </c>
      <c r="BH181" s="10">
        <v>0</v>
      </c>
      <c r="BI181" s="10">
        <v>0.11340206185567001</v>
      </c>
      <c r="BJ181" s="10">
        <v>3</v>
      </c>
      <c r="BK181" s="10">
        <v>2</v>
      </c>
      <c r="BL181" s="10">
        <v>25</v>
      </c>
      <c r="BM181" s="10" t="s">
        <v>322</v>
      </c>
      <c r="BN181" s="10" t="str">
        <f>Table3[[#This Row],[Origin]]&amp;Table3[[#This Row],[Destination]]</f>
        <v>HoustonIskenderun</v>
      </c>
      <c r="BO181" s="10" t="str">
        <f>Table3[[#This Row],[Origin Region]]&amp;"-"&amp;Table3[[#This Row],[Destination Region]]</f>
        <v>NAM-EUR</v>
      </c>
    </row>
    <row r="182" spans="1:67">
      <c r="A182" s="10" t="str">
        <f>CONCATENATE(Table3[[#This Row],[Origin Area]],Table3[[#This Row],[Origin]],Table3[[#This Row],[Destination Area]],Table3[[#This Row],[Destination]])</f>
        <v>North America AreaHoustonEastern Mediterranean AreaMersin</v>
      </c>
      <c r="B182" s="10" t="s">
        <v>82</v>
      </c>
      <c r="C182" s="14" t="s">
        <v>319</v>
      </c>
      <c r="D182" s="14" t="s">
        <v>320</v>
      </c>
      <c r="E182" s="15" t="s">
        <v>321</v>
      </c>
      <c r="F182" s="15" t="s">
        <v>119</v>
      </c>
      <c r="G182" s="14" t="s">
        <v>134</v>
      </c>
      <c r="H182" s="15" t="s">
        <v>258</v>
      </c>
      <c r="I182" s="10">
        <v>10</v>
      </c>
      <c r="J182" s="10">
        <v>11</v>
      </c>
      <c r="K182" s="10">
        <v>2.75</v>
      </c>
      <c r="L182" s="10">
        <v>1</v>
      </c>
      <c r="M182" s="10">
        <v>8</v>
      </c>
      <c r="N182" s="10">
        <v>0.90909090909090895</v>
      </c>
      <c r="O182" s="10">
        <v>0</v>
      </c>
      <c r="P182" s="10">
        <v>1</v>
      </c>
      <c r="Q182" s="10">
        <v>0.75</v>
      </c>
      <c r="R182" s="10">
        <v>1</v>
      </c>
      <c r="S182" s="10">
        <v>1</v>
      </c>
      <c r="T182" s="10">
        <v>1</v>
      </c>
      <c r="U182" s="10">
        <v>1</v>
      </c>
      <c r="V182" s="10">
        <v>1</v>
      </c>
      <c r="W182" s="10">
        <v>1</v>
      </c>
      <c r="X182" s="10">
        <v>0</v>
      </c>
      <c r="Y182" s="10">
        <v>0</v>
      </c>
      <c r="Z182" s="10">
        <v>0</v>
      </c>
      <c r="AA182" s="10">
        <v>0</v>
      </c>
      <c r="AB182" s="10">
        <v>0</v>
      </c>
      <c r="AC182" s="10">
        <v>0</v>
      </c>
      <c r="AD182" s="10">
        <v>9</v>
      </c>
      <c r="AE182" s="10">
        <v>10</v>
      </c>
      <c r="AF182" s="10">
        <v>3.3333333333333299</v>
      </c>
      <c r="AG182" s="10">
        <v>1</v>
      </c>
      <c r="AH182" s="10">
        <v>8</v>
      </c>
      <c r="AI182" s="10">
        <v>0.9</v>
      </c>
      <c r="AJ182" s="10">
        <v>0</v>
      </c>
      <c r="AK182" s="10">
        <v>0</v>
      </c>
      <c r="AL182" s="10">
        <v>0</v>
      </c>
      <c r="AM182" s="10">
        <v>0</v>
      </c>
      <c r="AN182" s="10">
        <v>0</v>
      </c>
      <c r="AO182" s="10">
        <v>0</v>
      </c>
      <c r="AP182" s="10">
        <v>0</v>
      </c>
      <c r="AQ182" s="10">
        <v>0</v>
      </c>
      <c r="AR182" s="10">
        <v>0</v>
      </c>
      <c r="AS182" s="10">
        <v>0</v>
      </c>
      <c r="AT182" s="10">
        <v>0</v>
      </c>
      <c r="AU182" s="10">
        <v>0</v>
      </c>
      <c r="AV182" s="10">
        <v>1</v>
      </c>
      <c r="AW182" s="10">
        <v>1</v>
      </c>
      <c r="AX182" s="10">
        <v>1</v>
      </c>
      <c r="AY182" s="10">
        <v>1</v>
      </c>
      <c r="AZ182" s="10">
        <v>1</v>
      </c>
      <c r="BA182" s="10">
        <v>1</v>
      </c>
      <c r="BB182" s="10">
        <v>10</v>
      </c>
      <c r="BC182" s="10">
        <v>0</v>
      </c>
      <c r="BD182" s="10">
        <v>0</v>
      </c>
      <c r="BE182" s="10">
        <v>1</v>
      </c>
      <c r="BF182" s="10">
        <v>0.90909090909090895</v>
      </c>
      <c r="BG182" s="10">
        <v>0</v>
      </c>
      <c r="BH182" s="10">
        <v>0</v>
      </c>
      <c r="BI182" s="10">
        <v>9.0909090909090898E-2</v>
      </c>
      <c r="BJ182" s="10">
        <v>1</v>
      </c>
      <c r="BK182" s="10">
        <v>0</v>
      </c>
      <c r="BL182" s="10">
        <v>4</v>
      </c>
      <c r="BM182" s="10">
        <v>202029</v>
      </c>
      <c r="BN182" s="10" t="str">
        <f>Table3[[#This Row],[Origin]]&amp;Table3[[#This Row],[Destination]]</f>
        <v>HoustonMersin</v>
      </c>
      <c r="BO182" s="10" t="str">
        <f>Table3[[#This Row],[Origin Region]]&amp;"-"&amp;Table3[[#This Row],[Destination Region]]</f>
        <v>NAM-EUR</v>
      </c>
    </row>
    <row r="183" spans="1:67">
      <c r="A183" s="10" t="str">
        <f>CONCATENATE(Table3[[#This Row],[Origin Area]],Table3[[#This Row],[Origin]],Table3[[#This Row],[Destination Area]],Table3[[#This Row],[Destination]])</f>
        <v>North America AreaHoustonPakistan AreaPort Qasim</v>
      </c>
      <c r="B183" s="10" t="s">
        <v>82</v>
      </c>
      <c r="C183" s="14" t="s">
        <v>319</v>
      </c>
      <c r="D183" s="14" t="s">
        <v>320</v>
      </c>
      <c r="E183" s="15" t="s">
        <v>321</v>
      </c>
      <c r="F183" s="15" t="s">
        <v>96</v>
      </c>
      <c r="G183" s="14" t="s">
        <v>131</v>
      </c>
      <c r="H183" s="15" t="s">
        <v>132</v>
      </c>
      <c r="I183" s="10">
        <v>1</v>
      </c>
      <c r="J183" s="10">
        <v>1</v>
      </c>
      <c r="K183" s="10">
        <v>0.5</v>
      </c>
      <c r="L183" s="10">
        <v>0.5</v>
      </c>
      <c r="M183" s="10">
        <v>0.5</v>
      </c>
      <c r="N183" s="10">
        <v>1</v>
      </c>
      <c r="O183" s="10">
        <v>1</v>
      </c>
      <c r="P183" s="10">
        <v>1</v>
      </c>
      <c r="Q183" s="10">
        <v>1</v>
      </c>
      <c r="R183" s="10">
        <v>0.5</v>
      </c>
      <c r="S183" s="10">
        <v>0.5</v>
      </c>
      <c r="T183" s="10">
        <v>0.5</v>
      </c>
      <c r="U183" s="10">
        <v>0.5</v>
      </c>
      <c r="V183" s="10">
        <v>0.5</v>
      </c>
      <c r="W183" s="10">
        <v>1</v>
      </c>
      <c r="X183" s="10">
        <v>0</v>
      </c>
      <c r="Y183" s="10">
        <v>0</v>
      </c>
      <c r="Z183" s="10">
        <v>0</v>
      </c>
      <c r="AA183" s="10">
        <v>0</v>
      </c>
      <c r="AB183" s="10">
        <v>0</v>
      </c>
      <c r="AC183" s="10">
        <v>0</v>
      </c>
      <c r="AD183" s="10">
        <v>0.5</v>
      </c>
      <c r="AE183" s="10">
        <v>0.5</v>
      </c>
      <c r="AF183" s="10">
        <v>0.5</v>
      </c>
      <c r="AG183" s="10">
        <v>0.5</v>
      </c>
      <c r="AH183" s="10">
        <v>0.5</v>
      </c>
      <c r="AI183" s="10">
        <v>1</v>
      </c>
      <c r="AJ183" s="10">
        <v>0</v>
      </c>
      <c r="AK183" s="10">
        <v>0</v>
      </c>
      <c r="AL183" s="10">
        <v>0</v>
      </c>
      <c r="AM183" s="10">
        <v>0</v>
      </c>
      <c r="AN183" s="10">
        <v>0</v>
      </c>
      <c r="AO183" s="10">
        <v>0</v>
      </c>
      <c r="AP183" s="10">
        <v>0</v>
      </c>
      <c r="AQ183" s="10">
        <v>0</v>
      </c>
      <c r="AR183" s="10">
        <v>0</v>
      </c>
      <c r="AS183" s="10">
        <v>0</v>
      </c>
      <c r="AT183" s="10">
        <v>0</v>
      </c>
      <c r="AU183" s="10">
        <v>0</v>
      </c>
      <c r="AV183" s="10">
        <v>0</v>
      </c>
      <c r="AW183" s="10">
        <v>0</v>
      </c>
      <c r="AX183" s="10">
        <v>0</v>
      </c>
      <c r="AY183" s="10">
        <v>0</v>
      </c>
      <c r="AZ183" s="10">
        <v>0</v>
      </c>
      <c r="BA183" s="10">
        <v>0</v>
      </c>
      <c r="BB183" s="10">
        <v>0</v>
      </c>
      <c r="BC183" s="10">
        <v>1</v>
      </c>
      <c r="BD183" s="10">
        <v>0</v>
      </c>
      <c r="BE183" s="10">
        <v>0</v>
      </c>
      <c r="BF183" s="10">
        <v>0</v>
      </c>
      <c r="BG183" s="10">
        <v>1</v>
      </c>
      <c r="BH183" s="10">
        <v>0</v>
      </c>
      <c r="BI183" s="10">
        <v>0</v>
      </c>
      <c r="BJ183" s="10">
        <v>0</v>
      </c>
      <c r="BK183" s="10">
        <v>0</v>
      </c>
      <c r="BL183" s="10">
        <v>2</v>
      </c>
      <c r="BM183" s="10">
        <v>0</v>
      </c>
      <c r="BN183" s="10" t="str">
        <f>Table3[[#This Row],[Origin]]&amp;Table3[[#This Row],[Destination]]</f>
        <v>HoustonPort Qasim</v>
      </c>
      <c r="BO183" s="10" t="str">
        <f>Table3[[#This Row],[Origin Region]]&amp;"-"&amp;Table3[[#This Row],[Destination Region]]</f>
        <v>NAM-WCA</v>
      </c>
    </row>
    <row r="184" spans="1:67">
      <c r="A184" s="10" t="str">
        <f>CONCATENATE(Table3[[#This Row],[Origin Area]],Table3[[#This Row],[Origin]],Table3[[#This Row],[Destination Area]],Table3[[#This Row],[Destination]])</f>
        <v>North America AreaHoustonSaudi Arabia AreaShuwaikh</v>
      </c>
      <c r="B184" s="10" t="s">
        <v>82</v>
      </c>
      <c r="C184" s="14" t="s">
        <v>319</v>
      </c>
      <c r="D184" s="14" t="s">
        <v>320</v>
      </c>
      <c r="E184" s="15" t="s">
        <v>321</v>
      </c>
      <c r="F184" s="15" t="s">
        <v>96</v>
      </c>
      <c r="G184" s="14" t="s">
        <v>114</v>
      </c>
      <c r="H184" s="15" t="s">
        <v>278</v>
      </c>
      <c r="I184" s="10">
        <v>5</v>
      </c>
      <c r="J184" s="10">
        <v>5</v>
      </c>
      <c r="K184" s="10">
        <v>0.83333333333333304</v>
      </c>
      <c r="L184" s="10">
        <v>0.5</v>
      </c>
      <c r="M184" s="10">
        <v>1</v>
      </c>
      <c r="N184" s="10">
        <v>1</v>
      </c>
      <c r="O184" s="10">
        <v>1</v>
      </c>
      <c r="P184" s="10">
        <v>1</v>
      </c>
      <c r="Q184" s="10">
        <v>1</v>
      </c>
      <c r="R184" s="10">
        <v>0.5</v>
      </c>
      <c r="S184" s="10">
        <v>0.5</v>
      </c>
      <c r="T184" s="10">
        <v>0.5</v>
      </c>
      <c r="U184" s="10">
        <v>0.5</v>
      </c>
      <c r="V184" s="10">
        <v>0.5</v>
      </c>
      <c r="W184" s="10">
        <v>1</v>
      </c>
      <c r="X184" s="10">
        <v>1</v>
      </c>
      <c r="Y184" s="10">
        <v>1</v>
      </c>
      <c r="Z184" s="10">
        <v>1</v>
      </c>
      <c r="AA184" s="10">
        <v>1</v>
      </c>
      <c r="AB184" s="10">
        <v>1</v>
      </c>
      <c r="AC184" s="10">
        <v>1</v>
      </c>
      <c r="AD184" s="10">
        <v>2.5</v>
      </c>
      <c r="AE184" s="10">
        <v>2.5</v>
      </c>
      <c r="AF184" s="10">
        <v>0.83333333333333304</v>
      </c>
      <c r="AG184" s="10">
        <v>0.5</v>
      </c>
      <c r="AH184" s="10">
        <v>1</v>
      </c>
      <c r="AI184" s="10">
        <v>1</v>
      </c>
      <c r="AJ184" s="10">
        <v>1</v>
      </c>
      <c r="AK184" s="10">
        <v>1</v>
      </c>
      <c r="AL184" s="10">
        <v>1</v>
      </c>
      <c r="AM184" s="10">
        <v>1</v>
      </c>
      <c r="AN184" s="10">
        <v>1</v>
      </c>
      <c r="AO184" s="10">
        <v>1</v>
      </c>
      <c r="AP184" s="10">
        <v>1</v>
      </c>
      <c r="AQ184" s="10">
        <v>1</v>
      </c>
      <c r="AR184" s="10">
        <v>1</v>
      </c>
      <c r="AS184" s="10">
        <v>1</v>
      </c>
      <c r="AT184" s="10">
        <v>1</v>
      </c>
      <c r="AU184" s="10">
        <v>1</v>
      </c>
      <c r="AV184" s="10">
        <v>2</v>
      </c>
      <c r="AW184" s="10">
        <v>2</v>
      </c>
      <c r="AX184" s="10">
        <v>1</v>
      </c>
      <c r="AY184" s="10">
        <v>1</v>
      </c>
      <c r="AZ184" s="10">
        <v>1</v>
      </c>
      <c r="BA184" s="10">
        <v>1</v>
      </c>
      <c r="BB184" s="10">
        <v>4</v>
      </c>
      <c r="BC184" s="10">
        <v>1</v>
      </c>
      <c r="BD184" s="10">
        <v>0</v>
      </c>
      <c r="BE184" s="10">
        <v>0</v>
      </c>
      <c r="BF184" s="10">
        <v>0.8</v>
      </c>
      <c r="BG184" s="10">
        <v>0.2</v>
      </c>
      <c r="BH184" s="10">
        <v>0</v>
      </c>
      <c r="BI184" s="10">
        <v>0</v>
      </c>
      <c r="BJ184" s="10">
        <v>0</v>
      </c>
      <c r="BK184" s="10">
        <v>0</v>
      </c>
      <c r="BL184" s="10">
        <v>6</v>
      </c>
      <c r="BM184" s="10">
        <v>0</v>
      </c>
      <c r="BN184" s="10" t="str">
        <f>Table3[[#This Row],[Origin]]&amp;Table3[[#This Row],[Destination]]</f>
        <v>HoustonShuwaikh</v>
      </c>
      <c r="BO184" s="10" t="str">
        <f>Table3[[#This Row],[Origin Region]]&amp;"-"&amp;Table3[[#This Row],[Destination Region]]</f>
        <v>NAM-WCA</v>
      </c>
    </row>
    <row r="185" spans="1:67">
      <c r="A185" s="10" t="str">
        <f>CONCATENATE(Table3[[#This Row],[Origin Area]],Table3[[#This Row],[Origin]],Table3[[#This Row],[Destination Area]],Table3[[#This Row],[Destination]])</f>
        <v>North America AreaHoustonUnited Arab Emirates AreaJebel Ali</v>
      </c>
      <c r="B185" s="10" t="s">
        <v>82</v>
      </c>
      <c r="C185" s="14" t="s">
        <v>319</v>
      </c>
      <c r="D185" s="14" t="s">
        <v>320</v>
      </c>
      <c r="E185" s="15" t="s">
        <v>321</v>
      </c>
      <c r="F185" s="15" t="s">
        <v>96</v>
      </c>
      <c r="G185" s="14" t="s">
        <v>111</v>
      </c>
      <c r="H185" s="15" t="s">
        <v>142</v>
      </c>
      <c r="I185" s="10">
        <v>0.5</v>
      </c>
      <c r="J185" s="10">
        <v>0.5</v>
      </c>
      <c r="K185" s="10">
        <v>0.5</v>
      </c>
      <c r="L185" s="10">
        <v>0.5</v>
      </c>
      <c r="M185" s="10">
        <v>0.5</v>
      </c>
      <c r="N185" s="10">
        <v>1</v>
      </c>
      <c r="O185" s="10">
        <v>1</v>
      </c>
      <c r="P185" s="10">
        <v>1</v>
      </c>
      <c r="Q185" s="10">
        <v>1</v>
      </c>
      <c r="R185" s="10">
        <v>0</v>
      </c>
      <c r="S185" s="10">
        <v>0</v>
      </c>
      <c r="T185" s="10">
        <v>0</v>
      </c>
      <c r="U185" s="10">
        <v>0</v>
      </c>
      <c r="V185" s="10">
        <v>0</v>
      </c>
      <c r="W185" s="10">
        <v>0</v>
      </c>
      <c r="X185" s="10">
        <v>0</v>
      </c>
      <c r="Y185" s="10">
        <v>0</v>
      </c>
      <c r="Z185" s="10">
        <v>0</v>
      </c>
      <c r="AA185" s="10">
        <v>0</v>
      </c>
      <c r="AB185" s="10">
        <v>0</v>
      </c>
      <c r="AC185" s="10">
        <v>0</v>
      </c>
      <c r="AD185" s="10">
        <v>0.5</v>
      </c>
      <c r="AE185" s="10">
        <v>0.5</v>
      </c>
      <c r="AF185" s="10">
        <v>0.5</v>
      </c>
      <c r="AG185" s="10">
        <v>0.5</v>
      </c>
      <c r="AH185" s="10">
        <v>0.5</v>
      </c>
      <c r="AI185" s="10">
        <v>1</v>
      </c>
      <c r="AJ185" s="10">
        <v>0</v>
      </c>
      <c r="AK185" s="10">
        <v>0</v>
      </c>
      <c r="AL185" s="10">
        <v>0</v>
      </c>
      <c r="AM185" s="10">
        <v>0</v>
      </c>
      <c r="AN185" s="10">
        <v>0</v>
      </c>
      <c r="AO185" s="10">
        <v>0</v>
      </c>
      <c r="AP185" s="10">
        <v>0</v>
      </c>
      <c r="AQ185" s="10">
        <v>0</v>
      </c>
      <c r="AR185" s="10">
        <v>0</v>
      </c>
      <c r="AS185" s="10">
        <v>0</v>
      </c>
      <c r="AT185" s="10">
        <v>0</v>
      </c>
      <c r="AU185" s="10">
        <v>0</v>
      </c>
      <c r="AV185" s="10">
        <v>0.5</v>
      </c>
      <c r="AW185" s="10">
        <v>0.5</v>
      </c>
      <c r="AX185" s="10">
        <v>0.5</v>
      </c>
      <c r="AY185" s="10">
        <v>0.5</v>
      </c>
      <c r="AZ185" s="10">
        <v>0.5</v>
      </c>
      <c r="BA185" s="10">
        <v>1</v>
      </c>
      <c r="BB185" s="10">
        <v>0</v>
      </c>
      <c r="BC185" s="10">
        <v>0.5</v>
      </c>
      <c r="BD185" s="10">
        <v>0</v>
      </c>
      <c r="BE185" s="10">
        <v>0</v>
      </c>
      <c r="BF185" s="10">
        <v>0</v>
      </c>
      <c r="BG185" s="10">
        <v>1</v>
      </c>
      <c r="BH185" s="10">
        <v>0</v>
      </c>
      <c r="BI185" s="10">
        <v>0</v>
      </c>
      <c r="BJ185" s="10">
        <v>0</v>
      </c>
      <c r="BK185" s="10">
        <v>0</v>
      </c>
      <c r="BL185" s="10">
        <v>1</v>
      </c>
      <c r="BM185" s="10">
        <v>0</v>
      </c>
      <c r="BN185" s="10" t="str">
        <f>Table3[[#This Row],[Origin]]&amp;Table3[[#This Row],[Destination]]</f>
        <v>HoustonJebel Ali</v>
      </c>
      <c r="BO185" s="10" t="str">
        <f>Table3[[#This Row],[Origin Region]]&amp;"-"&amp;Table3[[#This Row],[Destination Region]]</f>
        <v>NAM-WCA</v>
      </c>
    </row>
    <row r="186" spans="1:67">
      <c r="A186" s="10" t="str">
        <f>CONCATENATE(Table3[[#This Row],[Origin Area]],Table3[[#This Row],[Origin]],Table3[[#This Row],[Destination Area]],Table3[[#This Row],[Destination]])</f>
        <v>North America AreaHoustonUnited Arab Emirates AreaSalalah</v>
      </c>
      <c r="B186" s="10" t="s">
        <v>82</v>
      </c>
      <c r="C186" s="14" t="s">
        <v>319</v>
      </c>
      <c r="D186" s="14" t="s">
        <v>320</v>
      </c>
      <c r="E186" s="15" t="s">
        <v>321</v>
      </c>
      <c r="F186" s="15" t="s">
        <v>96</v>
      </c>
      <c r="G186" s="14" t="s">
        <v>111</v>
      </c>
      <c r="H186" s="15" t="s">
        <v>323</v>
      </c>
      <c r="I186" s="10">
        <v>1.5</v>
      </c>
      <c r="J186" s="10">
        <v>1.5</v>
      </c>
      <c r="K186" s="10">
        <v>0.75</v>
      </c>
      <c r="L186" s="10">
        <v>0.5</v>
      </c>
      <c r="M186" s="10">
        <v>1</v>
      </c>
      <c r="N186" s="10">
        <v>1</v>
      </c>
      <c r="O186" s="10">
        <v>1</v>
      </c>
      <c r="P186" s="10">
        <v>1</v>
      </c>
      <c r="Q186" s="10">
        <v>1</v>
      </c>
      <c r="R186" s="10">
        <v>0</v>
      </c>
      <c r="S186" s="10">
        <v>0</v>
      </c>
      <c r="T186" s="10">
        <v>0</v>
      </c>
      <c r="U186" s="10">
        <v>0</v>
      </c>
      <c r="V186" s="10">
        <v>0</v>
      </c>
      <c r="W186" s="10">
        <v>0</v>
      </c>
      <c r="X186" s="10">
        <v>0</v>
      </c>
      <c r="Y186" s="10">
        <v>0</v>
      </c>
      <c r="Z186" s="10">
        <v>0</v>
      </c>
      <c r="AA186" s="10">
        <v>0</v>
      </c>
      <c r="AB186" s="10">
        <v>0</v>
      </c>
      <c r="AC186" s="10">
        <v>0</v>
      </c>
      <c r="AD186" s="10">
        <v>1.5</v>
      </c>
      <c r="AE186" s="10">
        <v>1.5</v>
      </c>
      <c r="AF186" s="10">
        <v>0.75</v>
      </c>
      <c r="AG186" s="10">
        <v>0.5</v>
      </c>
      <c r="AH186" s="10">
        <v>1</v>
      </c>
      <c r="AI186" s="10">
        <v>1</v>
      </c>
      <c r="AJ186" s="10">
        <v>0</v>
      </c>
      <c r="AK186" s="10">
        <v>0</v>
      </c>
      <c r="AL186" s="10">
        <v>0</v>
      </c>
      <c r="AM186" s="10">
        <v>0</v>
      </c>
      <c r="AN186" s="10">
        <v>0</v>
      </c>
      <c r="AO186" s="10">
        <v>0</v>
      </c>
      <c r="AP186" s="10">
        <v>0</v>
      </c>
      <c r="AQ186" s="10">
        <v>0</v>
      </c>
      <c r="AR186" s="10">
        <v>0</v>
      </c>
      <c r="AS186" s="10">
        <v>0</v>
      </c>
      <c r="AT186" s="10">
        <v>0</v>
      </c>
      <c r="AU186" s="10">
        <v>0</v>
      </c>
      <c r="AV186" s="10">
        <v>0.5</v>
      </c>
      <c r="AW186" s="10">
        <v>0.5</v>
      </c>
      <c r="AX186" s="10">
        <v>0.5</v>
      </c>
      <c r="AY186" s="10">
        <v>0.5</v>
      </c>
      <c r="AZ186" s="10">
        <v>0.5</v>
      </c>
      <c r="BA186" s="10">
        <v>1</v>
      </c>
      <c r="BB186" s="10">
        <v>1.5</v>
      </c>
      <c r="BC186" s="10">
        <v>0</v>
      </c>
      <c r="BD186" s="10">
        <v>0</v>
      </c>
      <c r="BE186" s="10">
        <v>0</v>
      </c>
      <c r="BF186" s="10">
        <v>1</v>
      </c>
      <c r="BG186" s="10">
        <v>0</v>
      </c>
      <c r="BH186" s="10">
        <v>0</v>
      </c>
      <c r="BI186" s="10">
        <v>0</v>
      </c>
      <c r="BJ186" s="10">
        <v>0</v>
      </c>
      <c r="BK186" s="10">
        <v>0</v>
      </c>
      <c r="BL186" s="10">
        <v>2</v>
      </c>
      <c r="BM186" s="10">
        <v>0</v>
      </c>
      <c r="BN186" s="10" t="str">
        <f>Table3[[#This Row],[Origin]]&amp;Table3[[#This Row],[Destination]]</f>
        <v>HoustonSalalah</v>
      </c>
      <c r="BO186" s="10" t="str">
        <f>Table3[[#This Row],[Origin Region]]&amp;"-"&amp;Table3[[#This Row],[Destination Region]]</f>
        <v>NAM-WCA</v>
      </c>
    </row>
    <row r="187" spans="1:67">
      <c r="A187" s="10" t="str">
        <f>CONCATENATE(Table3[[#This Row],[Origin Area]],Table3[[#This Row],[Origin]],Table3[[#This Row],[Destination Area]],Table3[[#This Row],[Destination]])</f>
        <v>North America AreaNewarkIndia and Bangladesh AreaJawaharlal Nehru</v>
      </c>
      <c r="B187" s="10" t="s">
        <v>82</v>
      </c>
      <c r="C187" s="14" t="s">
        <v>319</v>
      </c>
      <c r="D187" s="14" t="s">
        <v>320</v>
      </c>
      <c r="E187" s="15" t="s">
        <v>324</v>
      </c>
      <c r="F187" s="15" t="s">
        <v>96</v>
      </c>
      <c r="G187" s="14" t="s">
        <v>97</v>
      </c>
      <c r="H187" s="15" t="s">
        <v>98</v>
      </c>
      <c r="I187" s="10">
        <v>9</v>
      </c>
      <c r="J187" s="10">
        <v>9</v>
      </c>
      <c r="K187" s="10">
        <v>1.8</v>
      </c>
      <c r="L187" s="10">
        <v>0.5</v>
      </c>
      <c r="M187" s="10">
        <v>4</v>
      </c>
      <c r="N187" s="10">
        <v>1</v>
      </c>
      <c r="O187" s="10">
        <v>1</v>
      </c>
      <c r="P187" s="10">
        <v>1</v>
      </c>
      <c r="Q187" s="10">
        <v>1</v>
      </c>
      <c r="R187" s="10">
        <v>4</v>
      </c>
      <c r="S187" s="10">
        <v>4</v>
      </c>
      <c r="T187" s="10">
        <v>2</v>
      </c>
      <c r="U187" s="10">
        <v>2</v>
      </c>
      <c r="V187" s="10">
        <v>2</v>
      </c>
      <c r="W187" s="10">
        <v>1</v>
      </c>
      <c r="X187" s="10">
        <v>1</v>
      </c>
      <c r="Y187" s="10">
        <v>1</v>
      </c>
      <c r="Z187" s="10">
        <v>0.5</v>
      </c>
      <c r="AA187" s="10">
        <v>0.5</v>
      </c>
      <c r="AB187" s="10">
        <v>0.5</v>
      </c>
      <c r="AC187" s="10">
        <v>1</v>
      </c>
      <c r="AD187" s="10">
        <v>4</v>
      </c>
      <c r="AE187" s="10">
        <v>4</v>
      </c>
      <c r="AF187" s="10">
        <v>4</v>
      </c>
      <c r="AG187" s="10">
        <v>4</v>
      </c>
      <c r="AH187" s="10">
        <v>4</v>
      </c>
      <c r="AI187" s="10">
        <v>1</v>
      </c>
      <c r="AJ187" s="10">
        <v>0</v>
      </c>
      <c r="AK187" s="10">
        <v>0</v>
      </c>
      <c r="AL187" s="10">
        <v>0</v>
      </c>
      <c r="AM187" s="10">
        <v>0</v>
      </c>
      <c r="AN187" s="10">
        <v>0</v>
      </c>
      <c r="AO187" s="10">
        <v>0</v>
      </c>
      <c r="AP187" s="10">
        <v>0</v>
      </c>
      <c r="AQ187" s="10">
        <v>0</v>
      </c>
      <c r="AR187" s="10">
        <v>0</v>
      </c>
      <c r="AS187" s="10">
        <v>0</v>
      </c>
      <c r="AT187" s="10">
        <v>0</v>
      </c>
      <c r="AU187" s="10">
        <v>0</v>
      </c>
      <c r="AV187" s="10">
        <v>4</v>
      </c>
      <c r="AW187" s="10">
        <v>4</v>
      </c>
      <c r="AX187" s="10">
        <v>4</v>
      </c>
      <c r="AY187" s="10">
        <v>4</v>
      </c>
      <c r="AZ187" s="10">
        <v>4</v>
      </c>
      <c r="BA187" s="10">
        <v>1</v>
      </c>
      <c r="BB187" s="10">
        <v>6</v>
      </c>
      <c r="BC187" s="10">
        <v>3</v>
      </c>
      <c r="BD187" s="10">
        <v>0</v>
      </c>
      <c r="BE187" s="10">
        <v>0</v>
      </c>
      <c r="BF187" s="10">
        <v>0.66666666666666596</v>
      </c>
      <c r="BG187" s="10">
        <v>0.33333333333333298</v>
      </c>
      <c r="BH187" s="10">
        <v>0</v>
      </c>
      <c r="BI187" s="10">
        <v>0</v>
      </c>
      <c r="BJ187" s="10">
        <v>0</v>
      </c>
      <c r="BK187" s="10">
        <v>0</v>
      </c>
      <c r="BL187" s="10">
        <v>5</v>
      </c>
      <c r="BM187" s="10">
        <v>0</v>
      </c>
      <c r="BN187" s="10" t="str">
        <f>Table3[[#This Row],[Origin]]&amp;Table3[[#This Row],[Destination]]</f>
        <v>NewarkJawaharlal Nehru</v>
      </c>
      <c r="BO187" s="10" t="str">
        <f>Table3[[#This Row],[Origin Region]]&amp;"-"&amp;Table3[[#This Row],[Destination Region]]</f>
        <v>NAM-WCA</v>
      </c>
    </row>
    <row r="188" spans="1:67">
      <c r="A188" s="10" t="str">
        <f>CONCATENATE(Table3[[#This Row],[Origin Area]],Table3[[#This Row],[Origin]],Table3[[#This Row],[Destination Area]],Table3[[#This Row],[Destination]])</f>
        <v>North America AreaNewarkPakistan AreaPort Qasim</v>
      </c>
      <c r="B188" s="10" t="s">
        <v>82</v>
      </c>
      <c r="C188" s="14" t="s">
        <v>319</v>
      </c>
      <c r="D188" s="14" t="s">
        <v>320</v>
      </c>
      <c r="E188" s="15" t="s">
        <v>324</v>
      </c>
      <c r="F188" s="15" t="s">
        <v>96</v>
      </c>
      <c r="G188" s="14" t="s">
        <v>131</v>
      </c>
      <c r="H188" s="15" t="s">
        <v>132</v>
      </c>
      <c r="I188" s="10">
        <v>15</v>
      </c>
      <c r="J188" s="10">
        <v>16.5</v>
      </c>
      <c r="K188" s="10">
        <v>1.375</v>
      </c>
      <c r="L188" s="10">
        <v>0.5</v>
      </c>
      <c r="M188" s="10">
        <v>4</v>
      </c>
      <c r="N188" s="10">
        <v>0.90909090909090895</v>
      </c>
      <c r="O188" s="10">
        <v>0</v>
      </c>
      <c r="P188" s="10">
        <v>1</v>
      </c>
      <c r="Q188" s="10">
        <v>0.88888888888888895</v>
      </c>
      <c r="R188" s="10">
        <v>1</v>
      </c>
      <c r="S188" s="10">
        <v>2</v>
      </c>
      <c r="T188" s="10">
        <v>1</v>
      </c>
      <c r="U188" s="10">
        <v>1</v>
      </c>
      <c r="V188" s="10">
        <v>1</v>
      </c>
      <c r="W188" s="10">
        <v>0.5</v>
      </c>
      <c r="X188" s="10">
        <v>4.5</v>
      </c>
      <c r="Y188" s="10">
        <v>4.5</v>
      </c>
      <c r="Z188" s="10">
        <v>1.5</v>
      </c>
      <c r="AA188" s="10">
        <v>1</v>
      </c>
      <c r="AB188" s="10">
        <v>2.5</v>
      </c>
      <c r="AC188" s="10">
        <v>1</v>
      </c>
      <c r="AD188" s="10">
        <v>8</v>
      </c>
      <c r="AE188" s="10">
        <v>8.5</v>
      </c>
      <c r="AF188" s="10">
        <v>1.7</v>
      </c>
      <c r="AG188" s="10">
        <v>1</v>
      </c>
      <c r="AH188" s="10">
        <v>4</v>
      </c>
      <c r="AI188" s="10">
        <v>0.94117647058823495</v>
      </c>
      <c r="AJ188" s="10">
        <v>1.5</v>
      </c>
      <c r="AK188" s="10">
        <v>1.5</v>
      </c>
      <c r="AL188" s="10">
        <v>0.75</v>
      </c>
      <c r="AM188" s="10">
        <v>0.5</v>
      </c>
      <c r="AN188" s="10">
        <v>1</v>
      </c>
      <c r="AO188" s="10">
        <v>1</v>
      </c>
      <c r="AP188" s="10">
        <v>1</v>
      </c>
      <c r="AQ188" s="10">
        <v>1</v>
      </c>
      <c r="AR188" s="10">
        <v>1</v>
      </c>
      <c r="AS188" s="10">
        <v>1</v>
      </c>
      <c r="AT188" s="10">
        <v>1</v>
      </c>
      <c r="AU188" s="10">
        <v>1</v>
      </c>
      <c r="AV188" s="10">
        <v>3.5</v>
      </c>
      <c r="AW188" s="10">
        <v>3.5</v>
      </c>
      <c r="AX188" s="10">
        <v>0.875</v>
      </c>
      <c r="AY188" s="10">
        <v>0.5</v>
      </c>
      <c r="AZ188" s="10">
        <v>1</v>
      </c>
      <c r="BA188" s="10">
        <v>1</v>
      </c>
      <c r="BB188" s="10">
        <v>9.5</v>
      </c>
      <c r="BC188" s="10">
        <v>5.5</v>
      </c>
      <c r="BD188" s="10">
        <v>0</v>
      </c>
      <c r="BE188" s="10">
        <v>1.5</v>
      </c>
      <c r="BF188" s="10">
        <v>0.57575757575757502</v>
      </c>
      <c r="BG188" s="10">
        <v>0.33333333333333298</v>
      </c>
      <c r="BH188" s="10">
        <v>0</v>
      </c>
      <c r="BI188" s="10">
        <v>9.0909090909090898E-2</v>
      </c>
      <c r="BJ188" s="10">
        <v>2</v>
      </c>
      <c r="BK188" s="10">
        <v>0</v>
      </c>
      <c r="BL188" s="10">
        <v>12</v>
      </c>
      <c r="BM188" s="10" t="s">
        <v>325</v>
      </c>
      <c r="BN188" s="10" t="str">
        <f>Table3[[#This Row],[Origin]]&amp;Table3[[#This Row],[Destination]]</f>
        <v>NewarkPort Qasim</v>
      </c>
      <c r="BO188" s="10" t="str">
        <f>Table3[[#This Row],[Origin Region]]&amp;"-"&amp;Table3[[#This Row],[Destination Region]]</f>
        <v>NAM-WCA</v>
      </c>
    </row>
    <row r="189" spans="1:67">
      <c r="A189" s="10" t="str">
        <f>CONCATENATE(Table3[[#This Row],[Origin Area]],Table3[[#This Row],[Origin]],Table3[[#This Row],[Destination Area]],Table3[[#This Row],[Destination]])</f>
        <v>North America AreaNorfolkSouth West Europe AreaAlgeciras</v>
      </c>
      <c r="B189" s="10" t="s">
        <v>82</v>
      </c>
      <c r="C189" s="14" t="s">
        <v>319</v>
      </c>
      <c r="D189" s="14" t="s">
        <v>320</v>
      </c>
      <c r="E189" s="15" t="s">
        <v>326</v>
      </c>
      <c r="F189" s="15" t="s">
        <v>119</v>
      </c>
      <c r="G189" s="14" t="s">
        <v>120</v>
      </c>
      <c r="H189" s="15" t="s">
        <v>14</v>
      </c>
      <c r="I189" s="10">
        <v>13</v>
      </c>
      <c r="J189" s="10">
        <v>14</v>
      </c>
      <c r="K189" s="10">
        <v>1.75</v>
      </c>
      <c r="L189" s="10">
        <v>1</v>
      </c>
      <c r="M189" s="10">
        <v>3</v>
      </c>
      <c r="N189" s="10">
        <v>0.92857142857142805</v>
      </c>
      <c r="O189" s="10">
        <v>0</v>
      </c>
      <c r="P189" s="10">
        <v>1</v>
      </c>
      <c r="Q189" s="10">
        <v>0.875</v>
      </c>
      <c r="R189" s="10">
        <v>4</v>
      </c>
      <c r="S189" s="10">
        <v>5</v>
      </c>
      <c r="T189" s="10">
        <v>1.6666666666666601</v>
      </c>
      <c r="U189" s="10">
        <v>1</v>
      </c>
      <c r="V189" s="10">
        <v>2</v>
      </c>
      <c r="W189" s="10">
        <v>0.8</v>
      </c>
      <c r="X189" s="10">
        <v>4</v>
      </c>
      <c r="Y189" s="10">
        <v>4</v>
      </c>
      <c r="Z189" s="10">
        <v>2</v>
      </c>
      <c r="AA189" s="10">
        <v>1</v>
      </c>
      <c r="AB189" s="10">
        <v>3</v>
      </c>
      <c r="AC189" s="10">
        <v>1</v>
      </c>
      <c r="AD189" s="10">
        <v>4</v>
      </c>
      <c r="AE189" s="10">
        <v>4</v>
      </c>
      <c r="AF189" s="10">
        <v>2</v>
      </c>
      <c r="AG189" s="10">
        <v>1</v>
      </c>
      <c r="AH189" s="10">
        <v>3</v>
      </c>
      <c r="AI189" s="10">
        <v>1</v>
      </c>
      <c r="AJ189" s="10">
        <v>1</v>
      </c>
      <c r="AK189" s="10">
        <v>1</v>
      </c>
      <c r="AL189" s="10">
        <v>1</v>
      </c>
      <c r="AM189" s="10">
        <v>1</v>
      </c>
      <c r="AN189" s="10">
        <v>1</v>
      </c>
      <c r="AO189" s="10">
        <v>1</v>
      </c>
      <c r="AP189" s="10">
        <v>0</v>
      </c>
      <c r="AQ189" s="10">
        <v>0</v>
      </c>
      <c r="AR189" s="10">
        <v>0</v>
      </c>
      <c r="AS189" s="10">
        <v>0</v>
      </c>
      <c r="AT189" s="10">
        <v>0</v>
      </c>
      <c r="AU189" s="10">
        <v>0</v>
      </c>
      <c r="AV189" s="10">
        <v>4</v>
      </c>
      <c r="AW189" s="10">
        <v>4</v>
      </c>
      <c r="AX189" s="10">
        <v>2</v>
      </c>
      <c r="AY189" s="10">
        <v>1</v>
      </c>
      <c r="AZ189" s="10">
        <v>3</v>
      </c>
      <c r="BA189" s="10">
        <v>1</v>
      </c>
      <c r="BB189" s="10">
        <v>4</v>
      </c>
      <c r="BC189" s="10">
        <v>9</v>
      </c>
      <c r="BD189" s="10">
        <v>0</v>
      </c>
      <c r="BE189" s="10">
        <v>1</v>
      </c>
      <c r="BF189" s="10">
        <v>0.28571428571428498</v>
      </c>
      <c r="BG189" s="10">
        <v>0.64285714285714202</v>
      </c>
      <c r="BH189" s="10">
        <v>0</v>
      </c>
      <c r="BI189" s="10">
        <v>7.1428571428571397E-2</v>
      </c>
      <c r="BJ189" s="10">
        <v>1</v>
      </c>
      <c r="BK189" s="10">
        <v>1</v>
      </c>
      <c r="BL189" s="10">
        <v>8</v>
      </c>
      <c r="BM189" s="10">
        <v>202001</v>
      </c>
      <c r="BN189" s="10" t="str">
        <f>Table3[[#This Row],[Origin]]&amp;Table3[[#This Row],[Destination]]</f>
        <v>NorfolkAlgeciras</v>
      </c>
      <c r="BO189" s="10" t="str">
        <f>Table3[[#This Row],[Origin Region]]&amp;"-"&amp;Table3[[#This Row],[Destination Region]]</f>
        <v>NAM-EUR</v>
      </c>
    </row>
    <row r="190" spans="1:67">
      <c r="A190" s="10" t="str">
        <f>CONCATENATE(Table3[[#This Row],[Origin Area]],Table3[[#This Row],[Origin]],Table3[[#This Row],[Destination Area]],Table3[[#This Row],[Destination]])</f>
        <v>North America AreaSavannahIndia and Bangladesh AreaPipavav</v>
      </c>
      <c r="B190" s="10" t="s">
        <v>82</v>
      </c>
      <c r="C190" s="14" t="s">
        <v>319</v>
      </c>
      <c r="D190" s="14" t="s">
        <v>320</v>
      </c>
      <c r="E190" s="15" t="s">
        <v>327</v>
      </c>
      <c r="F190" s="15" t="s">
        <v>96</v>
      </c>
      <c r="G190" s="14" t="s">
        <v>97</v>
      </c>
      <c r="H190" s="15" t="s">
        <v>189</v>
      </c>
      <c r="I190" s="10">
        <v>41.5</v>
      </c>
      <c r="J190" s="10">
        <v>43.5</v>
      </c>
      <c r="K190" s="10">
        <v>2.71875</v>
      </c>
      <c r="L190" s="10">
        <v>1</v>
      </c>
      <c r="M190" s="10">
        <v>6</v>
      </c>
      <c r="N190" s="10">
        <v>0.95402298850574696</v>
      </c>
      <c r="O190" s="10">
        <v>0.33333333333333298</v>
      </c>
      <c r="P190" s="10">
        <v>1</v>
      </c>
      <c r="Q190" s="10">
        <v>0.95833333333333304</v>
      </c>
      <c r="R190" s="10">
        <v>0</v>
      </c>
      <c r="S190" s="10">
        <v>0</v>
      </c>
      <c r="T190" s="10">
        <v>0</v>
      </c>
      <c r="U190" s="10">
        <v>0</v>
      </c>
      <c r="V190" s="10">
        <v>0</v>
      </c>
      <c r="W190" s="10">
        <v>0</v>
      </c>
      <c r="X190" s="10">
        <v>7</v>
      </c>
      <c r="Y190" s="10">
        <v>9</v>
      </c>
      <c r="Z190" s="10">
        <v>2.25</v>
      </c>
      <c r="AA190" s="10">
        <v>1</v>
      </c>
      <c r="AB190" s="10">
        <v>3</v>
      </c>
      <c r="AC190" s="10">
        <v>0.77777777777777701</v>
      </c>
      <c r="AD190" s="10">
        <v>16.5</v>
      </c>
      <c r="AE190" s="10">
        <v>16.5</v>
      </c>
      <c r="AF190" s="10">
        <v>2.75</v>
      </c>
      <c r="AG190" s="10">
        <v>1</v>
      </c>
      <c r="AH190" s="10">
        <v>5</v>
      </c>
      <c r="AI190" s="10">
        <v>1</v>
      </c>
      <c r="AJ190" s="10">
        <v>18</v>
      </c>
      <c r="AK190" s="10">
        <v>18</v>
      </c>
      <c r="AL190" s="10">
        <v>3</v>
      </c>
      <c r="AM190" s="10">
        <v>1</v>
      </c>
      <c r="AN190" s="10">
        <v>6</v>
      </c>
      <c r="AO190" s="10">
        <v>1</v>
      </c>
      <c r="AP190" s="10">
        <v>11</v>
      </c>
      <c r="AQ190" s="10">
        <v>11</v>
      </c>
      <c r="AR190" s="10">
        <v>3.6666666666666599</v>
      </c>
      <c r="AS190" s="10">
        <v>2</v>
      </c>
      <c r="AT190" s="10">
        <v>6</v>
      </c>
      <c r="AU190" s="10">
        <v>1</v>
      </c>
      <c r="AV190" s="10">
        <v>26.5</v>
      </c>
      <c r="AW190" s="10">
        <v>26.5</v>
      </c>
      <c r="AX190" s="10">
        <v>3.3125</v>
      </c>
      <c r="AY190" s="10">
        <v>1</v>
      </c>
      <c r="AZ190" s="10">
        <v>6</v>
      </c>
      <c r="BA190" s="10">
        <v>1</v>
      </c>
      <c r="BB190" s="10">
        <v>34.5</v>
      </c>
      <c r="BC190" s="10">
        <v>7</v>
      </c>
      <c r="BD190" s="10">
        <v>0</v>
      </c>
      <c r="BE190" s="10">
        <v>2</v>
      </c>
      <c r="BF190" s="10">
        <v>0.79310344827586199</v>
      </c>
      <c r="BG190" s="10">
        <v>0.160919540229885</v>
      </c>
      <c r="BH190" s="10">
        <v>0</v>
      </c>
      <c r="BI190" s="10">
        <v>4.5977011494252797E-2</v>
      </c>
      <c r="BJ190" s="10">
        <v>1</v>
      </c>
      <c r="BK190" s="10">
        <v>1</v>
      </c>
      <c r="BL190" s="10">
        <v>16</v>
      </c>
      <c r="BM190" s="10">
        <v>202026</v>
      </c>
      <c r="BN190" s="10" t="str">
        <f>Table3[[#This Row],[Origin]]&amp;Table3[[#This Row],[Destination]]</f>
        <v>SavannahPipavav</v>
      </c>
      <c r="BO190" s="10" t="str">
        <f>Table3[[#This Row],[Origin Region]]&amp;"-"&amp;Table3[[#This Row],[Destination Region]]</f>
        <v>NAM-WCA</v>
      </c>
    </row>
    <row r="191" spans="1:67">
      <c r="A191" s="10" t="str">
        <f>CONCATENATE(Table3[[#This Row],[Origin Area]],Table3[[#This Row],[Origin]],Table3[[#This Row],[Destination Area]],Table3[[#This Row],[Destination]])</f>
        <v>North America AreaSavannahPakistan AreaPort Qasim</v>
      </c>
      <c r="B191" s="10" t="s">
        <v>82</v>
      </c>
      <c r="C191" s="16" t="s">
        <v>319</v>
      </c>
      <c r="D191" s="14" t="s">
        <v>320</v>
      </c>
      <c r="E191" s="15" t="s">
        <v>327</v>
      </c>
      <c r="F191" s="15" t="s">
        <v>96</v>
      </c>
      <c r="G191" s="14" t="s">
        <v>131</v>
      </c>
      <c r="H191" s="15" t="s">
        <v>132</v>
      </c>
      <c r="I191" s="10">
        <v>15</v>
      </c>
      <c r="J191" s="10">
        <v>15</v>
      </c>
      <c r="K191" s="10">
        <v>3</v>
      </c>
      <c r="L191" s="10">
        <v>1.5</v>
      </c>
      <c r="M191" s="10">
        <v>6</v>
      </c>
      <c r="N191" s="10">
        <v>1</v>
      </c>
      <c r="O191" s="10">
        <v>1</v>
      </c>
      <c r="P191" s="10">
        <v>1</v>
      </c>
      <c r="Q191" s="10">
        <v>1</v>
      </c>
      <c r="R191" s="10">
        <v>0</v>
      </c>
      <c r="S191" s="10">
        <v>0</v>
      </c>
      <c r="T191" s="10">
        <v>0</v>
      </c>
      <c r="U191" s="10">
        <v>0</v>
      </c>
      <c r="V191" s="10">
        <v>0</v>
      </c>
      <c r="W191" s="10">
        <v>0</v>
      </c>
      <c r="X191" s="10">
        <v>0</v>
      </c>
      <c r="Y191" s="10">
        <v>0</v>
      </c>
      <c r="Z191" s="10">
        <v>0</v>
      </c>
      <c r="AA191" s="10">
        <v>0</v>
      </c>
      <c r="AB191" s="10">
        <v>0</v>
      </c>
      <c r="AC191" s="10">
        <v>0</v>
      </c>
      <c r="AD191" s="10">
        <v>10</v>
      </c>
      <c r="AE191" s="10">
        <v>10</v>
      </c>
      <c r="AF191" s="10">
        <v>3.3333333333333299</v>
      </c>
      <c r="AG191" s="10">
        <v>1.5</v>
      </c>
      <c r="AH191" s="10">
        <v>6</v>
      </c>
      <c r="AI191" s="10">
        <v>1</v>
      </c>
      <c r="AJ191" s="10">
        <v>5</v>
      </c>
      <c r="AK191" s="10">
        <v>5</v>
      </c>
      <c r="AL191" s="10">
        <v>2.5</v>
      </c>
      <c r="AM191" s="10">
        <v>2</v>
      </c>
      <c r="AN191" s="10">
        <v>3</v>
      </c>
      <c r="AO191" s="10">
        <v>1</v>
      </c>
      <c r="AP191" s="10">
        <v>3</v>
      </c>
      <c r="AQ191" s="10">
        <v>3</v>
      </c>
      <c r="AR191" s="10">
        <v>3</v>
      </c>
      <c r="AS191" s="10">
        <v>3</v>
      </c>
      <c r="AT191" s="10">
        <v>3</v>
      </c>
      <c r="AU191" s="10">
        <v>1</v>
      </c>
      <c r="AV191" s="10">
        <v>12.5</v>
      </c>
      <c r="AW191" s="10">
        <v>12.5</v>
      </c>
      <c r="AX191" s="10">
        <v>3.125</v>
      </c>
      <c r="AY191" s="10">
        <v>1.5</v>
      </c>
      <c r="AZ191" s="10">
        <v>6</v>
      </c>
      <c r="BA191" s="10">
        <v>1</v>
      </c>
      <c r="BB191" s="10">
        <v>15</v>
      </c>
      <c r="BC191" s="10">
        <v>0</v>
      </c>
      <c r="BD191" s="10">
        <v>0</v>
      </c>
      <c r="BE191" s="10">
        <v>0</v>
      </c>
      <c r="BF191" s="10">
        <v>1</v>
      </c>
      <c r="BG191" s="10">
        <v>0</v>
      </c>
      <c r="BH191" s="10">
        <v>0</v>
      </c>
      <c r="BI191" s="10">
        <v>0</v>
      </c>
      <c r="BJ191" s="10">
        <v>0</v>
      </c>
      <c r="BK191" s="10">
        <v>0</v>
      </c>
      <c r="BL191" s="10">
        <v>5</v>
      </c>
      <c r="BM191" s="10">
        <v>0</v>
      </c>
      <c r="BN191" s="10" t="str">
        <f>Table3[[#This Row],[Origin]]&amp;Table3[[#This Row],[Destination]]</f>
        <v>SavannahPort Qasim</v>
      </c>
      <c r="BO191" s="10" t="str">
        <f>Table3[[#This Row],[Origin Region]]&amp;"-"&amp;Table3[[#This Row],[Destination Region]]</f>
        <v>NAM-WCA</v>
      </c>
    </row>
    <row r="192" spans="1:67">
      <c r="A192" s="10" t="str">
        <f>CONCATENATE(Table3[[#This Row],[Origin Area]],Table3[[#This Row],[Origin]],Table3[[#This Row],[Destination Area]],Table3[[#This Row],[Destination]])</f>
        <v>India and Bangladesh AreaChittagongCentral Mediterranean AreaKoper</v>
      </c>
      <c r="B192" s="10" t="s">
        <v>82</v>
      </c>
      <c r="C192" s="14" t="s">
        <v>96</v>
      </c>
      <c r="D192" s="14" t="s">
        <v>97</v>
      </c>
      <c r="E192" s="15" t="s">
        <v>328</v>
      </c>
      <c r="F192" s="15" t="s">
        <v>119</v>
      </c>
      <c r="G192" s="14" t="s">
        <v>146</v>
      </c>
      <c r="H192" s="15" t="s">
        <v>235</v>
      </c>
      <c r="I192" s="10">
        <v>1</v>
      </c>
      <c r="J192" s="10">
        <v>1</v>
      </c>
      <c r="K192" s="10">
        <v>1</v>
      </c>
      <c r="L192" s="10">
        <v>1</v>
      </c>
      <c r="M192" s="10">
        <v>1</v>
      </c>
      <c r="N192" s="10">
        <v>1</v>
      </c>
      <c r="O192" s="10">
        <v>1</v>
      </c>
      <c r="P192" s="10">
        <v>1</v>
      </c>
      <c r="Q192" s="10">
        <v>1</v>
      </c>
      <c r="R192" s="10">
        <v>0</v>
      </c>
      <c r="S192" s="10">
        <v>0</v>
      </c>
      <c r="T192" s="10">
        <v>0</v>
      </c>
      <c r="U192" s="10">
        <v>0</v>
      </c>
      <c r="V192" s="10">
        <v>0</v>
      </c>
      <c r="W192" s="10">
        <v>0</v>
      </c>
      <c r="X192" s="10">
        <v>0</v>
      </c>
      <c r="Y192" s="10">
        <v>0</v>
      </c>
      <c r="Z192" s="10">
        <v>0</v>
      </c>
      <c r="AA192" s="10">
        <v>0</v>
      </c>
      <c r="AB192" s="10">
        <v>0</v>
      </c>
      <c r="AC192" s="10">
        <v>0</v>
      </c>
      <c r="AD192" s="10">
        <v>0</v>
      </c>
      <c r="AE192" s="10">
        <v>0</v>
      </c>
      <c r="AF192" s="10">
        <v>0</v>
      </c>
      <c r="AG192" s="10">
        <v>0</v>
      </c>
      <c r="AH192" s="10">
        <v>0</v>
      </c>
      <c r="AI192" s="10">
        <v>0</v>
      </c>
      <c r="AJ192" s="10">
        <v>1</v>
      </c>
      <c r="AK192" s="10">
        <v>1</v>
      </c>
      <c r="AL192" s="10">
        <v>1</v>
      </c>
      <c r="AM192" s="10">
        <v>1</v>
      </c>
      <c r="AN192" s="10">
        <v>1</v>
      </c>
      <c r="AO192" s="10">
        <v>1</v>
      </c>
      <c r="AP192" s="10">
        <v>1</v>
      </c>
      <c r="AQ192" s="10">
        <v>1</v>
      </c>
      <c r="AR192" s="10">
        <v>1</v>
      </c>
      <c r="AS192" s="10">
        <v>1</v>
      </c>
      <c r="AT192" s="10">
        <v>1</v>
      </c>
      <c r="AU192" s="10">
        <v>1</v>
      </c>
      <c r="AV192" s="10">
        <v>1</v>
      </c>
      <c r="AW192" s="10">
        <v>1</v>
      </c>
      <c r="AX192" s="10">
        <v>1</v>
      </c>
      <c r="AY192" s="10">
        <v>1</v>
      </c>
      <c r="AZ192" s="10">
        <v>1</v>
      </c>
      <c r="BA192" s="10">
        <v>1</v>
      </c>
      <c r="BB192" s="10">
        <v>1</v>
      </c>
      <c r="BC192" s="10">
        <v>0</v>
      </c>
      <c r="BD192" s="10">
        <v>0</v>
      </c>
      <c r="BE192" s="10">
        <v>0</v>
      </c>
      <c r="BF192" s="10">
        <v>1</v>
      </c>
      <c r="BG192" s="10">
        <v>0</v>
      </c>
      <c r="BH192" s="10">
        <v>0</v>
      </c>
      <c r="BI192" s="10">
        <v>0</v>
      </c>
      <c r="BJ192" s="10">
        <v>0</v>
      </c>
      <c r="BK192" s="10">
        <v>0</v>
      </c>
      <c r="BL192" s="10">
        <v>1</v>
      </c>
      <c r="BM192" s="10">
        <v>0</v>
      </c>
      <c r="BN192" s="10" t="str">
        <f>Table3[[#This Row],[Origin]]&amp;Table3[[#This Row],[Destination]]</f>
        <v>ChittagongKoper</v>
      </c>
      <c r="BO192" s="10" t="str">
        <f>Table3[[#This Row],[Origin Region]]&amp;"-"&amp;Table3[[#This Row],[Destination Region]]</f>
        <v>WCA-EUR</v>
      </c>
    </row>
    <row r="193" spans="1:67">
      <c r="A193" s="10" t="str">
        <f>CONCATENATE(Table3[[#This Row],[Origin Area]],Table3[[#This Row],[Origin]],Table3[[#This Row],[Destination Area]],Table3[[#This Row],[Destination]])</f>
        <v>India and Bangladesh AreaChittagongSouth West Europe AreaAlgeciras</v>
      </c>
      <c r="B193" s="10" t="s">
        <v>82</v>
      </c>
      <c r="C193" s="14" t="s">
        <v>96</v>
      </c>
      <c r="D193" s="14" t="s">
        <v>97</v>
      </c>
      <c r="E193" s="15" t="s">
        <v>328</v>
      </c>
      <c r="F193" s="15" t="s">
        <v>119</v>
      </c>
      <c r="G193" s="14" t="s">
        <v>120</v>
      </c>
      <c r="H193" s="15" t="s">
        <v>14</v>
      </c>
      <c r="I193" s="10">
        <v>2</v>
      </c>
      <c r="J193" s="10">
        <v>2</v>
      </c>
      <c r="K193" s="10">
        <v>2</v>
      </c>
      <c r="L193" s="10">
        <v>2</v>
      </c>
      <c r="M193" s="10">
        <v>2</v>
      </c>
      <c r="N193" s="10">
        <v>1</v>
      </c>
      <c r="O193" s="10">
        <v>1</v>
      </c>
      <c r="P193" s="10">
        <v>1</v>
      </c>
      <c r="Q193" s="10">
        <v>1</v>
      </c>
      <c r="R193" s="10">
        <v>0</v>
      </c>
      <c r="S193" s="10">
        <v>0</v>
      </c>
      <c r="T193" s="10">
        <v>0</v>
      </c>
      <c r="U193" s="10">
        <v>0</v>
      </c>
      <c r="V193" s="10">
        <v>0</v>
      </c>
      <c r="W193" s="10">
        <v>0</v>
      </c>
      <c r="X193" s="10">
        <v>0</v>
      </c>
      <c r="Y193" s="10">
        <v>0</v>
      </c>
      <c r="Z193" s="10">
        <v>0</v>
      </c>
      <c r="AA193" s="10">
        <v>0</v>
      </c>
      <c r="AB193" s="10">
        <v>0</v>
      </c>
      <c r="AC193" s="10">
        <v>0</v>
      </c>
      <c r="AD193" s="10">
        <v>0</v>
      </c>
      <c r="AE193" s="10">
        <v>0</v>
      </c>
      <c r="AF193" s="10">
        <v>0</v>
      </c>
      <c r="AG193" s="10">
        <v>0</v>
      </c>
      <c r="AH193" s="10">
        <v>0</v>
      </c>
      <c r="AI193" s="10">
        <v>0</v>
      </c>
      <c r="AJ193" s="10">
        <v>2</v>
      </c>
      <c r="AK193" s="10">
        <v>2</v>
      </c>
      <c r="AL193" s="10">
        <v>2</v>
      </c>
      <c r="AM193" s="10">
        <v>2</v>
      </c>
      <c r="AN193" s="10">
        <v>2</v>
      </c>
      <c r="AO193" s="10">
        <v>1</v>
      </c>
      <c r="AP193" s="10">
        <v>2</v>
      </c>
      <c r="AQ193" s="10">
        <v>2</v>
      </c>
      <c r="AR193" s="10">
        <v>2</v>
      </c>
      <c r="AS193" s="10">
        <v>2</v>
      </c>
      <c r="AT193" s="10">
        <v>2</v>
      </c>
      <c r="AU193" s="10">
        <v>1</v>
      </c>
      <c r="AV193" s="10">
        <v>2</v>
      </c>
      <c r="AW193" s="10">
        <v>2</v>
      </c>
      <c r="AX193" s="10">
        <v>2</v>
      </c>
      <c r="AY193" s="10">
        <v>2</v>
      </c>
      <c r="AZ193" s="10">
        <v>2</v>
      </c>
      <c r="BA193" s="10">
        <v>1</v>
      </c>
      <c r="BB193" s="10">
        <v>0</v>
      </c>
      <c r="BC193" s="10">
        <v>2</v>
      </c>
      <c r="BD193" s="10">
        <v>0</v>
      </c>
      <c r="BE193" s="10">
        <v>0</v>
      </c>
      <c r="BF193" s="10">
        <v>0</v>
      </c>
      <c r="BG193" s="10">
        <v>1</v>
      </c>
      <c r="BH193" s="10">
        <v>0</v>
      </c>
      <c r="BI193" s="10">
        <v>0</v>
      </c>
      <c r="BJ193" s="10">
        <v>0</v>
      </c>
      <c r="BK193" s="10">
        <v>0</v>
      </c>
      <c r="BL193" s="10">
        <v>1</v>
      </c>
      <c r="BM193" s="10">
        <v>0</v>
      </c>
      <c r="BN193" s="10" t="str">
        <f>Table3[[#This Row],[Origin]]&amp;Table3[[#This Row],[Destination]]</f>
        <v>ChittagongAlgeciras</v>
      </c>
      <c r="BO193" s="10" t="str">
        <f>Table3[[#This Row],[Origin Region]]&amp;"-"&amp;Table3[[#This Row],[Destination Region]]</f>
        <v>WCA-EUR</v>
      </c>
    </row>
    <row r="194" spans="1:67">
      <c r="A194" s="10" t="str">
        <f>CONCATENATE(Table3[[#This Row],[Origin Area]],Table3[[#This Row],[Origin]],Table3[[#This Row],[Destination Area]],Table3[[#This Row],[Destination]])</f>
        <v>India and Bangladesh AreaChittagongSouth West Europe AreaMarin</v>
      </c>
      <c r="B194" s="10" t="s">
        <v>82</v>
      </c>
      <c r="C194" s="14" t="s">
        <v>96</v>
      </c>
      <c r="D194" s="14" t="s">
        <v>97</v>
      </c>
      <c r="E194" s="15" t="s">
        <v>328</v>
      </c>
      <c r="F194" s="15" t="s">
        <v>119</v>
      </c>
      <c r="G194" s="14" t="s">
        <v>120</v>
      </c>
      <c r="H194" s="15" t="s">
        <v>191</v>
      </c>
      <c r="I194" s="10">
        <v>47.5</v>
      </c>
      <c r="J194" s="10">
        <v>49</v>
      </c>
      <c r="K194" s="10">
        <v>12.25</v>
      </c>
      <c r="L194" s="10">
        <v>0.5</v>
      </c>
      <c r="M194" s="10">
        <v>24</v>
      </c>
      <c r="N194" s="10">
        <v>0.96938775510204001</v>
      </c>
      <c r="O194" s="10">
        <v>0</v>
      </c>
      <c r="P194" s="10">
        <v>1</v>
      </c>
      <c r="Q194" s="10">
        <v>0.5</v>
      </c>
      <c r="R194" s="10">
        <v>0</v>
      </c>
      <c r="S194" s="10">
        <v>1</v>
      </c>
      <c r="T194" s="10">
        <v>1</v>
      </c>
      <c r="U194" s="10">
        <v>1</v>
      </c>
      <c r="V194" s="10">
        <v>1</v>
      </c>
      <c r="W194" s="10">
        <v>0</v>
      </c>
      <c r="X194" s="10">
        <v>23.5</v>
      </c>
      <c r="Y194" s="10">
        <v>24</v>
      </c>
      <c r="Z194" s="10">
        <v>12</v>
      </c>
      <c r="AA194" s="10">
        <v>0.5</v>
      </c>
      <c r="AB194" s="10">
        <v>23.5</v>
      </c>
      <c r="AC194" s="10">
        <v>0.97916666666666596</v>
      </c>
      <c r="AD194" s="10">
        <v>24</v>
      </c>
      <c r="AE194" s="10">
        <v>24</v>
      </c>
      <c r="AF194" s="10">
        <v>24</v>
      </c>
      <c r="AG194" s="10">
        <v>24</v>
      </c>
      <c r="AH194" s="10">
        <v>24</v>
      </c>
      <c r="AI194" s="10">
        <v>1</v>
      </c>
      <c r="AJ194" s="10">
        <v>0</v>
      </c>
      <c r="AK194" s="10">
        <v>0</v>
      </c>
      <c r="AL194" s="10">
        <v>0</v>
      </c>
      <c r="AM194" s="10">
        <v>0</v>
      </c>
      <c r="AN194" s="10">
        <v>0</v>
      </c>
      <c r="AO194" s="10">
        <v>0</v>
      </c>
      <c r="AP194" s="10">
        <v>0</v>
      </c>
      <c r="AQ194" s="10">
        <v>0</v>
      </c>
      <c r="AR194" s="10">
        <v>0</v>
      </c>
      <c r="AS194" s="10">
        <v>0</v>
      </c>
      <c r="AT194" s="10">
        <v>0</v>
      </c>
      <c r="AU194" s="10">
        <v>0</v>
      </c>
      <c r="AV194" s="10">
        <v>24</v>
      </c>
      <c r="AW194" s="10">
        <v>24</v>
      </c>
      <c r="AX194" s="10">
        <v>24</v>
      </c>
      <c r="AY194" s="10">
        <v>24</v>
      </c>
      <c r="AZ194" s="10">
        <v>24</v>
      </c>
      <c r="BA194" s="10">
        <v>1</v>
      </c>
      <c r="BB194" s="10">
        <v>23.5</v>
      </c>
      <c r="BC194" s="10">
        <v>24</v>
      </c>
      <c r="BD194" s="10">
        <v>0</v>
      </c>
      <c r="BE194" s="10">
        <v>1.5</v>
      </c>
      <c r="BF194" s="10">
        <v>0.47959183673469302</v>
      </c>
      <c r="BG194" s="10">
        <v>0.48979591836734598</v>
      </c>
      <c r="BH194" s="10">
        <v>0</v>
      </c>
      <c r="BI194" s="10">
        <v>3.06122448979591E-2</v>
      </c>
      <c r="BJ194" s="10">
        <v>2</v>
      </c>
      <c r="BK194" s="10">
        <v>2</v>
      </c>
      <c r="BL194" s="10">
        <v>4</v>
      </c>
      <c r="BM194" s="10" t="s">
        <v>329</v>
      </c>
      <c r="BN194" s="10" t="str">
        <f>Table3[[#This Row],[Origin]]&amp;Table3[[#This Row],[Destination]]</f>
        <v>ChittagongMarin</v>
      </c>
      <c r="BO194" s="10" t="str">
        <f>Table3[[#This Row],[Origin Region]]&amp;"-"&amp;Table3[[#This Row],[Destination Region]]</f>
        <v>WCA-EUR</v>
      </c>
    </row>
    <row r="195" spans="1:67">
      <c r="A195" s="10" t="str">
        <f>CONCATENATE(Table3[[#This Row],[Origin Area]],Table3[[#This Row],[Origin]],Table3[[#This Row],[Destination Area]],Table3[[#This Row],[Destination]])</f>
        <v>India and Bangladesh AreaChittagongIndia and Bangladesh AreaJawaharlal Nehru</v>
      </c>
      <c r="B195" s="10" t="s">
        <v>82</v>
      </c>
      <c r="C195" s="14" t="s">
        <v>96</v>
      </c>
      <c r="D195" s="14" t="s">
        <v>97</v>
      </c>
      <c r="E195" s="15" t="s">
        <v>328</v>
      </c>
      <c r="F195" s="15" t="s">
        <v>96</v>
      </c>
      <c r="G195" s="14" t="s">
        <v>97</v>
      </c>
      <c r="H195" s="15" t="s">
        <v>98</v>
      </c>
      <c r="I195" s="10">
        <v>3.5</v>
      </c>
      <c r="J195" s="10">
        <v>3.5</v>
      </c>
      <c r="K195" s="10">
        <v>0.875</v>
      </c>
      <c r="L195" s="10">
        <v>0.5</v>
      </c>
      <c r="M195" s="10">
        <v>1</v>
      </c>
      <c r="N195" s="10">
        <v>1</v>
      </c>
      <c r="O195" s="10">
        <v>1</v>
      </c>
      <c r="P195" s="10">
        <v>1</v>
      </c>
      <c r="Q195" s="10">
        <v>1</v>
      </c>
      <c r="R195" s="10">
        <v>0</v>
      </c>
      <c r="S195" s="10">
        <v>0</v>
      </c>
      <c r="T195" s="10">
        <v>0</v>
      </c>
      <c r="U195" s="10">
        <v>0</v>
      </c>
      <c r="V195" s="10">
        <v>0</v>
      </c>
      <c r="W195" s="10">
        <v>0</v>
      </c>
      <c r="X195" s="10">
        <v>1.5</v>
      </c>
      <c r="Y195" s="10">
        <v>1.5</v>
      </c>
      <c r="Z195" s="10">
        <v>0.75</v>
      </c>
      <c r="AA195" s="10">
        <v>0.5</v>
      </c>
      <c r="AB195" s="10">
        <v>1</v>
      </c>
      <c r="AC195" s="10">
        <v>1</v>
      </c>
      <c r="AD195" s="10">
        <v>1</v>
      </c>
      <c r="AE195" s="10">
        <v>1</v>
      </c>
      <c r="AF195" s="10">
        <v>1</v>
      </c>
      <c r="AG195" s="10">
        <v>1</v>
      </c>
      <c r="AH195" s="10">
        <v>1</v>
      </c>
      <c r="AI195" s="10">
        <v>1</v>
      </c>
      <c r="AJ195" s="10">
        <v>1</v>
      </c>
      <c r="AK195" s="10">
        <v>1</v>
      </c>
      <c r="AL195" s="10">
        <v>1</v>
      </c>
      <c r="AM195" s="10">
        <v>1</v>
      </c>
      <c r="AN195" s="10">
        <v>1</v>
      </c>
      <c r="AO195" s="10">
        <v>1</v>
      </c>
      <c r="AP195" s="10">
        <v>0</v>
      </c>
      <c r="AQ195" s="10">
        <v>0</v>
      </c>
      <c r="AR195" s="10">
        <v>0</v>
      </c>
      <c r="AS195" s="10">
        <v>0</v>
      </c>
      <c r="AT195" s="10">
        <v>0</v>
      </c>
      <c r="AU195" s="10">
        <v>0</v>
      </c>
      <c r="AV195" s="10">
        <v>1</v>
      </c>
      <c r="AW195" s="10">
        <v>1</v>
      </c>
      <c r="AX195" s="10">
        <v>1</v>
      </c>
      <c r="AY195" s="10">
        <v>1</v>
      </c>
      <c r="AZ195" s="10">
        <v>1</v>
      </c>
      <c r="BA195" s="10">
        <v>1</v>
      </c>
      <c r="BB195" s="10">
        <v>2</v>
      </c>
      <c r="BC195" s="10">
        <v>1.5</v>
      </c>
      <c r="BD195" s="10">
        <v>0</v>
      </c>
      <c r="BE195" s="10">
        <v>0</v>
      </c>
      <c r="BF195" s="10">
        <v>0.57142857142857095</v>
      </c>
      <c r="BG195" s="10">
        <v>0.42857142857142799</v>
      </c>
      <c r="BH195" s="10">
        <v>0</v>
      </c>
      <c r="BI195" s="10">
        <v>0</v>
      </c>
      <c r="BJ195" s="10">
        <v>0</v>
      </c>
      <c r="BK195" s="10">
        <v>0</v>
      </c>
      <c r="BL195" s="10">
        <v>4</v>
      </c>
      <c r="BM195" s="10">
        <v>0</v>
      </c>
      <c r="BN195" s="10" t="str">
        <f>Table3[[#This Row],[Origin]]&amp;Table3[[#This Row],[Destination]]</f>
        <v>ChittagongJawaharlal Nehru</v>
      </c>
      <c r="BO195" s="10" t="str">
        <f>Table3[[#This Row],[Origin Region]]&amp;"-"&amp;Table3[[#This Row],[Destination Region]]</f>
        <v>WCA-WCA</v>
      </c>
    </row>
    <row r="196" spans="1:67">
      <c r="A196" s="10" t="str">
        <f>CONCATENATE(Table3[[#This Row],[Origin Area]],Table3[[#This Row],[Origin]],Table3[[#This Row],[Destination Area]],Table3[[#This Row],[Destination]])</f>
        <v>India and Bangladesh AreaChittagongIndia and Bangladesh AreaPipavav</v>
      </c>
      <c r="B196" s="10" t="s">
        <v>82</v>
      </c>
      <c r="C196" s="14" t="s">
        <v>96</v>
      </c>
      <c r="D196" s="14" t="s">
        <v>97</v>
      </c>
      <c r="E196" s="15" t="s">
        <v>328</v>
      </c>
      <c r="F196" s="15" t="s">
        <v>96</v>
      </c>
      <c r="G196" s="14" t="s">
        <v>97</v>
      </c>
      <c r="H196" s="15" t="s">
        <v>189</v>
      </c>
      <c r="I196" s="10">
        <v>16.5</v>
      </c>
      <c r="J196" s="10">
        <v>16.5</v>
      </c>
      <c r="K196" s="10">
        <v>1.375</v>
      </c>
      <c r="L196" s="10">
        <v>0.5</v>
      </c>
      <c r="M196" s="10">
        <v>6.5</v>
      </c>
      <c r="N196" s="10">
        <v>1</v>
      </c>
      <c r="O196" s="10">
        <v>1</v>
      </c>
      <c r="P196" s="10">
        <v>1</v>
      </c>
      <c r="Q196" s="10">
        <v>1</v>
      </c>
      <c r="R196" s="10">
        <v>3</v>
      </c>
      <c r="S196" s="10">
        <v>3</v>
      </c>
      <c r="T196" s="10">
        <v>0.75</v>
      </c>
      <c r="U196" s="10">
        <v>0.5</v>
      </c>
      <c r="V196" s="10">
        <v>1</v>
      </c>
      <c r="W196" s="10">
        <v>1</v>
      </c>
      <c r="X196" s="10">
        <v>8</v>
      </c>
      <c r="Y196" s="10">
        <v>8</v>
      </c>
      <c r="Z196" s="10">
        <v>2</v>
      </c>
      <c r="AA196" s="10">
        <v>0.5</v>
      </c>
      <c r="AB196" s="10">
        <v>6.5</v>
      </c>
      <c r="AC196" s="10">
        <v>1</v>
      </c>
      <c r="AD196" s="10">
        <v>0.5</v>
      </c>
      <c r="AE196" s="10">
        <v>0.5</v>
      </c>
      <c r="AF196" s="10">
        <v>0.5</v>
      </c>
      <c r="AG196" s="10">
        <v>0.5</v>
      </c>
      <c r="AH196" s="10">
        <v>0.5</v>
      </c>
      <c r="AI196" s="10">
        <v>1</v>
      </c>
      <c r="AJ196" s="10">
        <v>5</v>
      </c>
      <c r="AK196" s="10">
        <v>5</v>
      </c>
      <c r="AL196" s="10">
        <v>1.6666666666666601</v>
      </c>
      <c r="AM196" s="10">
        <v>1</v>
      </c>
      <c r="AN196" s="10">
        <v>2.5</v>
      </c>
      <c r="AO196" s="10">
        <v>1</v>
      </c>
      <c r="AP196" s="10">
        <v>1.5</v>
      </c>
      <c r="AQ196" s="10">
        <v>1.5</v>
      </c>
      <c r="AR196" s="10">
        <v>1.5</v>
      </c>
      <c r="AS196" s="10">
        <v>1.5</v>
      </c>
      <c r="AT196" s="10">
        <v>1.5</v>
      </c>
      <c r="AU196" s="10">
        <v>1</v>
      </c>
      <c r="AV196" s="10">
        <v>5</v>
      </c>
      <c r="AW196" s="10">
        <v>5</v>
      </c>
      <c r="AX196" s="10">
        <v>1.6666666666666601</v>
      </c>
      <c r="AY196" s="10">
        <v>1</v>
      </c>
      <c r="AZ196" s="10">
        <v>2.5</v>
      </c>
      <c r="BA196" s="10">
        <v>1</v>
      </c>
      <c r="BB196" s="10">
        <v>9</v>
      </c>
      <c r="BC196" s="10">
        <v>7.5</v>
      </c>
      <c r="BD196" s="10">
        <v>0</v>
      </c>
      <c r="BE196" s="10">
        <v>0</v>
      </c>
      <c r="BF196" s="10">
        <v>0.54545454545454497</v>
      </c>
      <c r="BG196" s="10">
        <v>0.45454545454545398</v>
      </c>
      <c r="BH196" s="10">
        <v>0</v>
      </c>
      <c r="BI196" s="10">
        <v>0</v>
      </c>
      <c r="BJ196" s="10">
        <v>0</v>
      </c>
      <c r="BK196" s="10">
        <v>0</v>
      </c>
      <c r="BL196" s="10">
        <v>12</v>
      </c>
      <c r="BM196" s="10">
        <v>0</v>
      </c>
      <c r="BN196" s="10" t="str">
        <f>Table3[[#This Row],[Origin]]&amp;Table3[[#This Row],[Destination]]</f>
        <v>ChittagongPipavav</v>
      </c>
      <c r="BO196" s="10" t="str">
        <f>Table3[[#This Row],[Origin Region]]&amp;"-"&amp;Table3[[#This Row],[Destination Region]]</f>
        <v>WCA-WCA</v>
      </c>
    </row>
    <row r="197" spans="1:67">
      <c r="A197" s="10" t="str">
        <f>CONCATENATE(Table3[[#This Row],[Origin Area]],Table3[[#This Row],[Origin]],Table3[[#This Row],[Destination Area]],Table3[[#This Row],[Destination]])</f>
        <v>India and Bangladesh AreaEnnore ChennaiEastern Mediterranean AreaAlexandria</v>
      </c>
      <c r="B197" s="10" t="s">
        <v>82</v>
      </c>
      <c r="C197" s="14" t="s">
        <v>96</v>
      </c>
      <c r="D197" s="14" t="s">
        <v>97</v>
      </c>
      <c r="E197" s="15" t="s">
        <v>330</v>
      </c>
      <c r="F197" s="15" t="s">
        <v>119</v>
      </c>
      <c r="G197" s="14" t="s">
        <v>134</v>
      </c>
      <c r="H197" s="15" t="s">
        <v>289</v>
      </c>
      <c r="I197" s="10">
        <v>4</v>
      </c>
      <c r="J197" s="10">
        <v>4</v>
      </c>
      <c r="K197" s="10">
        <v>2</v>
      </c>
      <c r="L197" s="10">
        <v>2</v>
      </c>
      <c r="M197" s="10">
        <v>2</v>
      </c>
      <c r="N197" s="10">
        <v>1</v>
      </c>
      <c r="O197" s="10">
        <v>1</v>
      </c>
      <c r="P197" s="10">
        <v>1</v>
      </c>
      <c r="Q197" s="10">
        <v>1</v>
      </c>
      <c r="R197" s="10">
        <v>0</v>
      </c>
      <c r="S197" s="10">
        <v>0</v>
      </c>
      <c r="T197" s="10">
        <v>0</v>
      </c>
      <c r="U197" s="10">
        <v>0</v>
      </c>
      <c r="V197" s="10">
        <v>0</v>
      </c>
      <c r="W197" s="10">
        <v>0</v>
      </c>
      <c r="X197" s="10">
        <v>0</v>
      </c>
      <c r="Y197" s="10">
        <v>0</v>
      </c>
      <c r="Z197" s="10">
        <v>0</v>
      </c>
      <c r="AA197" s="10">
        <v>0</v>
      </c>
      <c r="AB197" s="10">
        <v>0</v>
      </c>
      <c r="AC197" s="10">
        <v>0</v>
      </c>
      <c r="AD197" s="10">
        <v>0</v>
      </c>
      <c r="AE197" s="10">
        <v>0</v>
      </c>
      <c r="AF197" s="10">
        <v>0</v>
      </c>
      <c r="AG197" s="10">
        <v>0</v>
      </c>
      <c r="AH197" s="10">
        <v>0</v>
      </c>
      <c r="AI197" s="10">
        <v>0</v>
      </c>
      <c r="AJ197" s="10">
        <v>4</v>
      </c>
      <c r="AK197" s="10">
        <v>4</v>
      </c>
      <c r="AL197" s="10">
        <v>2</v>
      </c>
      <c r="AM197" s="10">
        <v>2</v>
      </c>
      <c r="AN197" s="10">
        <v>2</v>
      </c>
      <c r="AO197" s="10">
        <v>1</v>
      </c>
      <c r="AP197" s="10">
        <v>2</v>
      </c>
      <c r="AQ197" s="10">
        <v>2</v>
      </c>
      <c r="AR197" s="10">
        <v>2</v>
      </c>
      <c r="AS197" s="10">
        <v>2</v>
      </c>
      <c r="AT197" s="10">
        <v>2</v>
      </c>
      <c r="AU197" s="10">
        <v>1</v>
      </c>
      <c r="AV197" s="10">
        <v>4</v>
      </c>
      <c r="AW197" s="10">
        <v>4</v>
      </c>
      <c r="AX197" s="10">
        <v>2</v>
      </c>
      <c r="AY197" s="10">
        <v>2</v>
      </c>
      <c r="AZ197" s="10">
        <v>2</v>
      </c>
      <c r="BA197" s="10">
        <v>1</v>
      </c>
      <c r="BB197" s="10">
        <v>2</v>
      </c>
      <c r="BC197" s="10">
        <v>2</v>
      </c>
      <c r="BD197" s="10">
        <v>0</v>
      </c>
      <c r="BE197" s="10">
        <v>0</v>
      </c>
      <c r="BF197" s="10">
        <v>0.5</v>
      </c>
      <c r="BG197" s="10">
        <v>0.5</v>
      </c>
      <c r="BH197" s="10">
        <v>0</v>
      </c>
      <c r="BI197" s="10">
        <v>0</v>
      </c>
      <c r="BJ197" s="10">
        <v>0</v>
      </c>
      <c r="BK197" s="10">
        <v>0</v>
      </c>
      <c r="BL197" s="10">
        <v>2</v>
      </c>
      <c r="BM197" s="10">
        <v>0</v>
      </c>
      <c r="BN197" s="10" t="str">
        <f>Table3[[#This Row],[Origin]]&amp;Table3[[#This Row],[Destination]]</f>
        <v>Ennore ChennaiAlexandria</v>
      </c>
      <c r="BO197" s="10" t="str">
        <f>Table3[[#This Row],[Origin Region]]&amp;"-"&amp;Table3[[#This Row],[Destination Region]]</f>
        <v>WCA-EUR</v>
      </c>
    </row>
    <row r="198" spans="1:67">
      <c r="A198" s="10" t="str">
        <f>CONCATENATE(Table3[[#This Row],[Origin Area]],Table3[[#This Row],[Origin]],Table3[[#This Row],[Destination Area]],Table3[[#This Row],[Destination]])</f>
        <v>India and Bangladesh AreaEnnore ChennaiEastern Mediterranean AreaPort Said East</v>
      </c>
      <c r="B198" s="10" t="s">
        <v>82</v>
      </c>
      <c r="C198" s="14" t="s">
        <v>96</v>
      </c>
      <c r="D198" s="14" t="s">
        <v>97</v>
      </c>
      <c r="E198" s="15" t="s">
        <v>330</v>
      </c>
      <c r="F198" s="15" t="s">
        <v>119</v>
      </c>
      <c r="G198" s="14" t="s">
        <v>134</v>
      </c>
      <c r="H198" s="15" t="s">
        <v>298</v>
      </c>
      <c r="I198" s="10">
        <v>7</v>
      </c>
      <c r="J198" s="10">
        <v>8</v>
      </c>
      <c r="K198" s="10">
        <v>0.72727272727272696</v>
      </c>
      <c r="L198" s="10">
        <v>0.5</v>
      </c>
      <c r="M198" s="10">
        <v>1.5</v>
      </c>
      <c r="N198" s="10">
        <v>0.875</v>
      </c>
      <c r="O198" s="10">
        <v>0</v>
      </c>
      <c r="P198" s="10">
        <v>1</v>
      </c>
      <c r="Q198" s="10">
        <v>0.81818181818181801</v>
      </c>
      <c r="R198" s="10">
        <v>1</v>
      </c>
      <c r="S198" s="10">
        <v>1.5</v>
      </c>
      <c r="T198" s="10">
        <v>0.5</v>
      </c>
      <c r="U198" s="10">
        <v>0.5</v>
      </c>
      <c r="V198" s="10">
        <v>0.5</v>
      </c>
      <c r="W198" s="10">
        <v>0.66666666666666596</v>
      </c>
      <c r="X198" s="10">
        <v>5.5</v>
      </c>
      <c r="Y198" s="10">
        <v>6</v>
      </c>
      <c r="Z198" s="10">
        <v>0.85714285714285698</v>
      </c>
      <c r="AA198" s="10">
        <v>0.5</v>
      </c>
      <c r="AB198" s="10">
        <v>1.5</v>
      </c>
      <c r="AC198" s="10">
        <v>0.91666666666666596</v>
      </c>
      <c r="AD198" s="10">
        <v>0</v>
      </c>
      <c r="AE198" s="10">
        <v>0</v>
      </c>
      <c r="AF198" s="10">
        <v>0</v>
      </c>
      <c r="AG198" s="10">
        <v>0</v>
      </c>
      <c r="AH198" s="10">
        <v>0</v>
      </c>
      <c r="AI198" s="10">
        <v>0</v>
      </c>
      <c r="AJ198" s="10">
        <v>0.5</v>
      </c>
      <c r="AK198" s="10">
        <v>0.5</v>
      </c>
      <c r="AL198" s="10">
        <v>0.5</v>
      </c>
      <c r="AM198" s="10">
        <v>0.5</v>
      </c>
      <c r="AN198" s="10">
        <v>0.5</v>
      </c>
      <c r="AO198" s="10">
        <v>1</v>
      </c>
      <c r="AP198" s="10">
        <v>0.5</v>
      </c>
      <c r="AQ198" s="10">
        <v>0.5</v>
      </c>
      <c r="AR198" s="10">
        <v>0.5</v>
      </c>
      <c r="AS198" s="10">
        <v>0.5</v>
      </c>
      <c r="AT198" s="10">
        <v>0.5</v>
      </c>
      <c r="AU198" s="10">
        <v>1</v>
      </c>
      <c r="AV198" s="10">
        <v>0.5</v>
      </c>
      <c r="AW198" s="10">
        <v>0.5</v>
      </c>
      <c r="AX198" s="10">
        <v>0.5</v>
      </c>
      <c r="AY198" s="10">
        <v>0.5</v>
      </c>
      <c r="AZ198" s="10">
        <v>0.5</v>
      </c>
      <c r="BA198" s="10">
        <v>1</v>
      </c>
      <c r="BB198" s="10">
        <v>0.5</v>
      </c>
      <c r="BC198" s="10">
        <v>6.5</v>
      </c>
      <c r="BD198" s="10">
        <v>0</v>
      </c>
      <c r="BE198" s="10">
        <v>1</v>
      </c>
      <c r="BF198" s="10">
        <v>6.25E-2</v>
      </c>
      <c r="BG198" s="10">
        <v>0.8125</v>
      </c>
      <c r="BH198" s="10">
        <v>0</v>
      </c>
      <c r="BI198" s="10">
        <v>0.125</v>
      </c>
      <c r="BJ198" s="10">
        <v>2</v>
      </c>
      <c r="BK198" s="10">
        <v>0</v>
      </c>
      <c r="BL198" s="10">
        <v>11</v>
      </c>
      <c r="BM198" s="10" t="s">
        <v>331</v>
      </c>
      <c r="BN198" s="10" t="str">
        <f>Table3[[#This Row],[Origin]]&amp;Table3[[#This Row],[Destination]]</f>
        <v>Ennore ChennaiPort Said East</v>
      </c>
      <c r="BO198" s="10" t="str">
        <f>Table3[[#This Row],[Origin Region]]&amp;"-"&amp;Table3[[#This Row],[Destination Region]]</f>
        <v>WCA-EUR</v>
      </c>
    </row>
    <row r="199" spans="1:67">
      <c r="A199" s="10" t="str">
        <f>CONCATENATE(Table3[[#This Row],[Origin Area]],Table3[[#This Row],[Origin]],Table3[[#This Row],[Destination Area]],Table3[[#This Row],[Destination]])</f>
        <v>India and Bangladesh AreaEnnore ChennaiIndia and Bangladesh AreaColombo</v>
      </c>
      <c r="B199" s="10" t="s">
        <v>82</v>
      </c>
      <c r="C199" s="14" t="s">
        <v>96</v>
      </c>
      <c r="D199" s="14" t="s">
        <v>97</v>
      </c>
      <c r="E199" s="15" t="s">
        <v>330</v>
      </c>
      <c r="F199" s="15" t="s">
        <v>96</v>
      </c>
      <c r="G199" s="14" t="s">
        <v>97</v>
      </c>
      <c r="H199" s="15" t="s">
        <v>332</v>
      </c>
      <c r="I199" s="10">
        <v>1.5</v>
      </c>
      <c r="J199" s="10">
        <v>1.5</v>
      </c>
      <c r="K199" s="10">
        <v>1.5</v>
      </c>
      <c r="L199" s="10">
        <v>1.5</v>
      </c>
      <c r="M199" s="10">
        <v>1.5</v>
      </c>
      <c r="N199" s="10">
        <v>1</v>
      </c>
      <c r="O199" s="10">
        <v>1</v>
      </c>
      <c r="P199" s="10">
        <v>1</v>
      </c>
      <c r="Q199" s="10">
        <v>1</v>
      </c>
      <c r="R199" s="10">
        <v>0</v>
      </c>
      <c r="S199" s="10">
        <v>0</v>
      </c>
      <c r="T199" s="10">
        <v>0</v>
      </c>
      <c r="U199" s="10">
        <v>0</v>
      </c>
      <c r="V199" s="10">
        <v>0</v>
      </c>
      <c r="W199" s="10">
        <v>0</v>
      </c>
      <c r="X199" s="10">
        <v>0</v>
      </c>
      <c r="Y199" s="10">
        <v>0</v>
      </c>
      <c r="Z199" s="10">
        <v>0</v>
      </c>
      <c r="AA199" s="10">
        <v>0</v>
      </c>
      <c r="AB199" s="10">
        <v>0</v>
      </c>
      <c r="AC199" s="10">
        <v>0</v>
      </c>
      <c r="AD199" s="10">
        <v>0</v>
      </c>
      <c r="AE199" s="10">
        <v>0</v>
      </c>
      <c r="AF199" s="10">
        <v>0</v>
      </c>
      <c r="AG199" s="10">
        <v>0</v>
      </c>
      <c r="AH199" s="10">
        <v>0</v>
      </c>
      <c r="AI199" s="10">
        <v>0</v>
      </c>
      <c r="AJ199" s="10">
        <v>1.5</v>
      </c>
      <c r="AK199" s="10">
        <v>1.5</v>
      </c>
      <c r="AL199" s="10">
        <v>1.5</v>
      </c>
      <c r="AM199" s="10">
        <v>1.5</v>
      </c>
      <c r="AN199" s="10">
        <v>1.5</v>
      </c>
      <c r="AO199" s="10">
        <v>1</v>
      </c>
      <c r="AP199" s="10">
        <v>0</v>
      </c>
      <c r="AQ199" s="10">
        <v>0</v>
      </c>
      <c r="AR199" s="10">
        <v>0</v>
      </c>
      <c r="AS199" s="10">
        <v>0</v>
      </c>
      <c r="AT199" s="10">
        <v>0</v>
      </c>
      <c r="AU199" s="10">
        <v>0</v>
      </c>
      <c r="AV199" s="10">
        <v>1.5</v>
      </c>
      <c r="AW199" s="10">
        <v>1.5</v>
      </c>
      <c r="AX199" s="10">
        <v>1.5</v>
      </c>
      <c r="AY199" s="10">
        <v>1.5</v>
      </c>
      <c r="AZ199" s="10">
        <v>1.5</v>
      </c>
      <c r="BA199" s="10">
        <v>1</v>
      </c>
      <c r="BB199" s="10">
        <v>0</v>
      </c>
      <c r="BC199" s="10">
        <v>1.5</v>
      </c>
      <c r="BD199" s="10">
        <v>0</v>
      </c>
      <c r="BE199" s="10">
        <v>0</v>
      </c>
      <c r="BF199" s="10">
        <v>0</v>
      </c>
      <c r="BG199" s="10">
        <v>1</v>
      </c>
      <c r="BH199" s="10">
        <v>0</v>
      </c>
      <c r="BI199" s="10">
        <v>0</v>
      </c>
      <c r="BJ199" s="10">
        <v>0</v>
      </c>
      <c r="BK199" s="10">
        <v>0</v>
      </c>
      <c r="BL199" s="10">
        <v>1</v>
      </c>
      <c r="BM199" s="10">
        <v>0</v>
      </c>
      <c r="BN199" s="10" t="str">
        <f>Table3[[#This Row],[Origin]]&amp;Table3[[#This Row],[Destination]]</f>
        <v>Ennore ChennaiColombo</v>
      </c>
      <c r="BO199" s="10" t="str">
        <f>Table3[[#This Row],[Origin Region]]&amp;"-"&amp;Table3[[#This Row],[Destination Region]]</f>
        <v>WCA-WCA</v>
      </c>
    </row>
    <row r="200" spans="1:67">
      <c r="A200" s="10" t="str">
        <f>CONCATENATE(Table3[[#This Row],[Origin Area]],Table3[[#This Row],[Origin]],Table3[[#This Row],[Destination Area]],Table3[[#This Row],[Destination]])</f>
        <v>India and Bangladesh AreaHaziraEastern Mediterranean AreaBeirut</v>
      </c>
      <c r="B200" s="10" t="s">
        <v>82</v>
      </c>
      <c r="C200" s="14" t="s">
        <v>96</v>
      </c>
      <c r="D200" s="14" t="s">
        <v>97</v>
      </c>
      <c r="E200" s="15" t="s">
        <v>126</v>
      </c>
      <c r="F200" s="15" t="s">
        <v>119</v>
      </c>
      <c r="G200" s="14" t="s">
        <v>134</v>
      </c>
      <c r="H200" s="15" t="s">
        <v>333</v>
      </c>
      <c r="I200" s="10">
        <v>1.5</v>
      </c>
      <c r="J200" s="10">
        <v>1.5</v>
      </c>
      <c r="K200" s="10">
        <v>0.75</v>
      </c>
      <c r="L200" s="10">
        <v>0.5</v>
      </c>
      <c r="M200" s="10">
        <v>1</v>
      </c>
      <c r="N200" s="10">
        <v>1</v>
      </c>
      <c r="O200" s="10">
        <v>1</v>
      </c>
      <c r="P200" s="10">
        <v>1</v>
      </c>
      <c r="Q200" s="10">
        <v>1</v>
      </c>
      <c r="R200" s="10">
        <v>0</v>
      </c>
      <c r="S200" s="10">
        <v>0</v>
      </c>
      <c r="T200" s="10">
        <v>0</v>
      </c>
      <c r="U200" s="10">
        <v>0</v>
      </c>
      <c r="V200" s="10">
        <v>0</v>
      </c>
      <c r="W200" s="10">
        <v>0</v>
      </c>
      <c r="X200" s="10">
        <v>0</v>
      </c>
      <c r="Y200" s="10">
        <v>0</v>
      </c>
      <c r="Z200" s="10">
        <v>0</v>
      </c>
      <c r="AA200" s="10">
        <v>0</v>
      </c>
      <c r="AB200" s="10">
        <v>0</v>
      </c>
      <c r="AC200" s="10">
        <v>0</v>
      </c>
      <c r="AD200" s="10">
        <v>0.5</v>
      </c>
      <c r="AE200" s="10">
        <v>0.5</v>
      </c>
      <c r="AF200" s="10">
        <v>0.5</v>
      </c>
      <c r="AG200" s="10">
        <v>0.5</v>
      </c>
      <c r="AH200" s="10">
        <v>0.5</v>
      </c>
      <c r="AI200" s="10">
        <v>1</v>
      </c>
      <c r="AJ200" s="10">
        <v>1</v>
      </c>
      <c r="AK200" s="10">
        <v>1</v>
      </c>
      <c r="AL200" s="10">
        <v>1</v>
      </c>
      <c r="AM200" s="10">
        <v>1</v>
      </c>
      <c r="AN200" s="10">
        <v>1</v>
      </c>
      <c r="AO200" s="10">
        <v>1</v>
      </c>
      <c r="AP200" s="10">
        <v>1</v>
      </c>
      <c r="AQ200" s="10">
        <v>1</v>
      </c>
      <c r="AR200" s="10">
        <v>1</v>
      </c>
      <c r="AS200" s="10">
        <v>1</v>
      </c>
      <c r="AT200" s="10">
        <v>1</v>
      </c>
      <c r="AU200" s="10">
        <v>1</v>
      </c>
      <c r="AV200" s="10">
        <v>1</v>
      </c>
      <c r="AW200" s="10">
        <v>1</v>
      </c>
      <c r="AX200" s="10">
        <v>1</v>
      </c>
      <c r="AY200" s="10">
        <v>1</v>
      </c>
      <c r="AZ200" s="10">
        <v>1</v>
      </c>
      <c r="BA200" s="10">
        <v>1</v>
      </c>
      <c r="BB200" s="10">
        <v>1.5</v>
      </c>
      <c r="BC200" s="10">
        <v>0</v>
      </c>
      <c r="BD200" s="10">
        <v>0</v>
      </c>
      <c r="BE200" s="10">
        <v>0</v>
      </c>
      <c r="BF200" s="10">
        <v>1</v>
      </c>
      <c r="BG200" s="10">
        <v>0</v>
      </c>
      <c r="BH200" s="10">
        <v>0</v>
      </c>
      <c r="BI200" s="10">
        <v>0</v>
      </c>
      <c r="BJ200" s="10">
        <v>0</v>
      </c>
      <c r="BK200" s="10">
        <v>0</v>
      </c>
      <c r="BL200" s="10">
        <v>2</v>
      </c>
      <c r="BM200" s="10">
        <v>0</v>
      </c>
      <c r="BN200" s="10" t="str">
        <f>Table3[[#This Row],[Origin]]&amp;Table3[[#This Row],[Destination]]</f>
        <v>HaziraBeirut</v>
      </c>
      <c r="BO200" s="10" t="str">
        <f>Table3[[#This Row],[Origin Region]]&amp;"-"&amp;Table3[[#This Row],[Destination Region]]</f>
        <v>WCA-EUR</v>
      </c>
    </row>
    <row r="201" spans="1:67">
      <c r="A201" s="10" t="str">
        <f>CONCATENATE(Table3[[#This Row],[Origin Area]],Table3[[#This Row],[Origin]],Table3[[#This Row],[Destination Area]],Table3[[#This Row],[Destination]])</f>
        <v>India and Bangladesh AreaHaziraEastern Mediterranean AreaAmbarli Port Istanbul</v>
      </c>
      <c r="B201" s="10" t="s">
        <v>82</v>
      </c>
      <c r="C201" s="14" t="s">
        <v>96</v>
      </c>
      <c r="D201" s="14" t="s">
        <v>97</v>
      </c>
      <c r="E201" s="15" t="s">
        <v>126</v>
      </c>
      <c r="F201" s="15" t="s">
        <v>119</v>
      </c>
      <c r="G201" s="14" t="s">
        <v>134</v>
      </c>
      <c r="H201" s="15" t="s">
        <v>290</v>
      </c>
      <c r="I201" s="10">
        <v>1</v>
      </c>
      <c r="J201" s="10">
        <v>1</v>
      </c>
      <c r="K201" s="10">
        <v>1</v>
      </c>
      <c r="L201" s="10">
        <v>1</v>
      </c>
      <c r="M201" s="10">
        <v>1</v>
      </c>
      <c r="N201" s="10">
        <v>1</v>
      </c>
      <c r="O201" s="10">
        <v>1</v>
      </c>
      <c r="P201" s="10">
        <v>1</v>
      </c>
      <c r="Q201" s="10">
        <v>1</v>
      </c>
      <c r="R201" s="10">
        <v>0</v>
      </c>
      <c r="S201" s="10">
        <v>0</v>
      </c>
      <c r="T201" s="10">
        <v>0</v>
      </c>
      <c r="U201" s="10">
        <v>0</v>
      </c>
      <c r="V201" s="10">
        <v>0</v>
      </c>
      <c r="W201" s="10">
        <v>0</v>
      </c>
      <c r="X201" s="10">
        <v>0</v>
      </c>
      <c r="Y201" s="10">
        <v>0</v>
      </c>
      <c r="Z201" s="10">
        <v>0</v>
      </c>
      <c r="AA201" s="10">
        <v>0</v>
      </c>
      <c r="AB201" s="10">
        <v>0</v>
      </c>
      <c r="AC201" s="10">
        <v>0</v>
      </c>
      <c r="AD201" s="10">
        <v>0</v>
      </c>
      <c r="AE201" s="10">
        <v>0</v>
      </c>
      <c r="AF201" s="10">
        <v>0</v>
      </c>
      <c r="AG201" s="10">
        <v>0</v>
      </c>
      <c r="AH201" s="10">
        <v>0</v>
      </c>
      <c r="AI201" s="10">
        <v>0</v>
      </c>
      <c r="AJ201" s="10">
        <v>1</v>
      </c>
      <c r="AK201" s="10">
        <v>1</v>
      </c>
      <c r="AL201" s="10">
        <v>1</v>
      </c>
      <c r="AM201" s="10">
        <v>1</v>
      </c>
      <c r="AN201" s="10">
        <v>1</v>
      </c>
      <c r="AO201" s="10">
        <v>1</v>
      </c>
      <c r="AP201" s="10">
        <v>0</v>
      </c>
      <c r="AQ201" s="10">
        <v>0</v>
      </c>
      <c r="AR201" s="10">
        <v>0</v>
      </c>
      <c r="AS201" s="10">
        <v>0</v>
      </c>
      <c r="AT201" s="10">
        <v>0</v>
      </c>
      <c r="AU201" s="10">
        <v>0</v>
      </c>
      <c r="AV201" s="10">
        <v>1</v>
      </c>
      <c r="AW201" s="10">
        <v>1</v>
      </c>
      <c r="AX201" s="10">
        <v>1</v>
      </c>
      <c r="AY201" s="10">
        <v>1</v>
      </c>
      <c r="AZ201" s="10">
        <v>1</v>
      </c>
      <c r="BA201" s="10">
        <v>1</v>
      </c>
      <c r="BB201" s="10">
        <v>1</v>
      </c>
      <c r="BC201" s="10">
        <v>0</v>
      </c>
      <c r="BD201" s="10">
        <v>0</v>
      </c>
      <c r="BE201" s="10">
        <v>0</v>
      </c>
      <c r="BF201" s="10">
        <v>1</v>
      </c>
      <c r="BG201" s="10">
        <v>0</v>
      </c>
      <c r="BH201" s="10">
        <v>0</v>
      </c>
      <c r="BI201" s="10">
        <v>0</v>
      </c>
      <c r="BJ201" s="10">
        <v>0</v>
      </c>
      <c r="BK201" s="10">
        <v>0</v>
      </c>
      <c r="BL201" s="10">
        <v>1</v>
      </c>
      <c r="BM201" s="10">
        <v>0</v>
      </c>
      <c r="BN201" s="10" t="str">
        <f>Table3[[#This Row],[Origin]]&amp;Table3[[#This Row],[Destination]]</f>
        <v>HaziraAmbarli Port Istanbul</v>
      </c>
      <c r="BO201" s="10" t="str">
        <f>Table3[[#This Row],[Origin Region]]&amp;"-"&amp;Table3[[#This Row],[Destination Region]]</f>
        <v>WCA-EUR</v>
      </c>
    </row>
    <row r="202" spans="1:67">
      <c r="A202" s="10" t="str">
        <f>CONCATENATE(Table3[[#This Row],[Origin Area]],Table3[[#This Row],[Origin]],Table3[[#This Row],[Destination Area]],Table3[[#This Row],[Destination]])</f>
        <v>India and Bangladesh AreaHaziraSouth West Europe AreaCasablanca</v>
      </c>
      <c r="B202" s="10" t="s">
        <v>82</v>
      </c>
      <c r="C202" s="14" t="s">
        <v>96</v>
      </c>
      <c r="D202" s="14" t="s">
        <v>97</v>
      </c>
      <c r="E202" s="15" t="s">
        <v>126</v>
      </c>
      <c r="F202" s="15" t="s">
        <v>119</v>
      </c>
      <c r="G202" s="14" t="s">
        <v>120</v>
      </c>
      <c r="H202" s="15" t="s">
        <v>334</v>
      </c>
      <c r="I202" s="10">
        <v>2.5</v>
      </c>
      <c r="J202" s="10">
        <v>2.5</v>
      </c>
      <c r="K202" s="10">
        <v>0.5</v>
      </c>
      <c r="L202" s="10">
        <v>0.5</v>
      </c>
      <c r="M202" s="10">
        <v>0.5</v>
      </c>
      <c r="N202" s="10">
        <v>1</v>
      </c>
      <c r="O202" s="10">
        <v>1</v>
      </c>
      <c r="P202" s="10">
        <v>1</v>
      </c>
      <c r="Q202" s="10">
        <v>1</v>
      </c>
      <c r="R202" s="10">
        <v>0.5</v>
      </c>
      <c r="S202" s="10">
        <v>0.5</v>
      </c>
      <c r="T202" s="10">
        <v>0.5</v>
      </c>
      <c r="U202" s="10">
        <v>0.5</v>
      </c>
      <c r="V202" s="10">
        <v>0.5</v>
      </c>
      <c r="W202" s="10">
        <v>1</v>
      </c>
      <c r="X202" s="10">
        <v>1</v>
      </c>
      <c r="Y202" s="10">
        <v>1</v>
      </c>
      <c r="Z202" s="10">
        <v>0.5</v>
      </c>
      <c r="AA202" s="10">
        <v>0.5</v>
      </c>
      <c r="AB202" s="10">
        <v>0.5</v>
      </c>
      <c r="AC202" s="10">
        <v>1</v>
      </c>
      <c r="AD202" s="10">
        <v>1</v>
      </c>
      <c r="AE202" s="10">
        <v>1</v>
      </c>
      <c r="AF202" s="10">
        <v>0.5</v>
      </c>
      <c r="AG202" s="10">
        <v>0.5</v>
      </c>
      <c r="AH202" s="10">
        <v>0.5</v>
      </c>
      <c r="AI202" s="10">
        <v>1</v>
      </c>
      <c r="AJ202" s="10">
        <v>0</v>
      </c>
      <c r="AK202" s="10">
        <v>0</v>
      </c>
      <c r="AL202" s="10">
        <v>0</v>
      </c>
      <c r="AM202" s="10">
        <v>0</v>
      </c>
      <c r="AN202" s="10">
        <v>0</v>
      </c>
      <c r="AO202" s="10">
        <v>0</v>
      </c>
      <c r="AP202" s="10">
        <v>0</v>
      </c>
      <c r="AQ202" s="10">
        <v>0</v>
      </c>
      <c r="AR202" s="10">
        <v>0</v>
      </c>
      <c r="AS202" s="10">
        <v>0</v>
      </c>
      <c r="AT202" s="10">
        <v>0</v>
      </c>
      <c r="AU202" s="10">
        <v>0</v>
      </c>
      <c r="AV202" s="10">
        <v>0.5</v>
      </c>
      <c r="AW202" s="10">
        <v>0.5</v>
      </c>
      <c r="AX202" s="10">
        <v>0.5</v>
      </c>
      <c r="AY202" s="10">
        <v>0.5</v>
      </c>
      <c r="AZ202" s="10">
        <v>0.5</v>
      </c>
      <c r="BA202" s="10">
        <v>1</v>
      </c>
      <c r="BB202" s="10">
        <v>2.5</v>
      </c>
      <c r="BC202" s="10">
        <v>0</v>
      </c>
      <c r="BD202" s="10">
        <v>0</v>
      </c>
      <c r="BE202" s="10">
        <v>0</v>
      </c>
      <c r="BF202" s="10">
        <v>1</v>
      </c>
      <c r="BG202" s="10">
        <v>0</v>
      </c>
      <c r="BH202" s="10">
        <v>0</v>
      </c>
      <c r="BI202" s="10">
        <v>0</v>
      </c>
      <c r="BJ202" s="10">
        <v>0</v>
      </c>
      <c r="BK202" s="10">
        <v>0</v>
      </c>
      <c r="BL202" s="10">
        <v>5</v>
      </c>
      <c r="BM202" s="10">
        <v>0</v>
      </c>
      <c r="BN202" s="10" t="str">
        <f>Table3[[#This Row],[Origin]]&amp;Table3[[#This Row],[Destination]]</f>
        <v>HaziraCasablanca</v>
      </c>
      <c r="BO202" s="10" t="str">
        <f>Table3[[#This Row],[Origin Region]]&amp;"-"&amp;Table3[[#This Row],[Destination Region]]</f>
        <v>WCA-EUR</v>
      </c>
    </row>
    <row r="203" spans="1:67">
      <c r="A203" s="10" t="str">
        <f>CONCATENATE(Table3[[#This Row],[Origin Area]],Table3[[#This Row],[Origin]],Table3[[#This Row],[Destination Area]],Table3[[#This Row],[Destination]])</f>
        <v>India and Bangladesh AreaHaziraSaudi Arabia AreaUmm Qasr</v>
      </c>
      <c r="B203" s="10" t="s">
        <v>82</v>
      </c>
      <c r="C203" s="14" t="s">
        <v>96</v>
      </c>
      <c r="D203" s="14" t="s">
        <v>97</v>
      </c>
      <c r="E203" s="15" t="s">
        <v>126</v>
      </c>
      <c r="F203" s="15" t="s">
        <v>96</v>
      </c>
      <c r="G203" s="14" t="s">
        <v>114</v>
      </c>
      <c r="H203" s="15" t="s">
        <v>301</v>
      </c>
      <c r="I203" s="10">
        <v>1.5</v>
      </c>
      <c r="J203" s="10">
        <v>1.5</v>
      </c>
      <c r="K203" s="10">
        <v>0.5</v>
      </c>
      <c r="L203" s="10">
        <v>0.5</v>
      </c>
      <c r="M203" s="10">
        <v>0.5</v>
      </c>
      <c r="N203" s="10">
        <v>1</v>
      </c>
      <c r="O203" s="10">
        <v>1</v>
      </c>
      <c r="P203" s="10">
        <v>1</v>
      </c>
      <c r="Q203" s="10">
        <v>1</v>
      </c>
      <c r="R203" s="10">
        <v>0</v>
      </c>
      <c r="S203" s="10">
        <v>0</v>
      </c>
      <c r="T203" s="10">
        <v>0</v>
      </c>
      <c r="U203" s="10">
        <v>0</v>
      </c>
      <c r="V203" s="10">
        <v>0</v>
      </c>
      <c r="W203" s="10">
        <v>0</v>
      </c>
      <c r="X203" s="10">
        <v>0.5</v>
      </c>
      <c r="Y203" s="10">
        <v>0.5</v>
      </c>
      <c r="Z203" s="10">
        <v>0.5</v>
      </c>
      <c r="AA203" s="10">
        <v>0.5</v>
      </c>
      <c r="AB203" s="10">
        <v>0.5</v>
      </c>
      <c r="AC203" s="10">
        <v>1</v>
      </c>
      <c r="AD203" s="10">
        <v>0.5</v>
      </c>
      <c r="AE203" s="10">
        <v>0.5</v>
      </c>
      <c r="AF203" s="10">
        <v>0.5</v>
      </c>
      <c r="AG203" s="10">
        <v>0.5</v>
      </c>
      <c r="AH203" s="10">
        <v>0.5</v>
      </c>
      <c r="AI203" s="10">
        <v>1</v>
      </c>
      <c r="AJ203" s="10">
        <v>0.5</v>
      </c>
      <c r="AK203" s="10">
        <v>0.5</v>
      </c>
      <c r="AL203" s="10">
        <v>0.5</v>
      </c>
      <c r="AM203" s="10">
        <v>0.5</v>
      </c>
      <c r="AN203" s="10">
        <v>0.5</v>
      </c>
      <c r="AO203" s="10">
        <v>1</v>
      </c>
      <c r="AP203" s="10">
        <v>0</v>
      </c>
      <c r="AQ203" s="10">
        <v>0</v>
      </c>
      <c r="AR203" s="10">
        <v>0</v>
      </c>
      <c r="AS203" s="10">
        <v>0</v>
      </c>
      <c r="AT203" s="10">
        <v>0</v>
      </c>
      <c r="AU203" s="10">
        <v>0</v>
      </c>
      <c r="AV203" s="10">
        <v>0.5</v>
      </c>
      <c r="AW203" s="10">
        <v>0.5</v>
      </c>
      <c r="AX203" s="10">
        <v>0.5</v>
      </c>
      <c r="AY203" s="10">
        <v>0.5</v>
      </c>
      <c r="AZ203" s="10">
        <v>0.5</v>
      </c>
      <c r="BA203" s="10">
        <v>1</v>
      </c>
      <c r="BB203" s="10">
        <v>1.5</v>
      </c>
      <c r="BC203" s="10">
        <v>0</v>
      </c>
      <c r="BD203" s="10">
        <v>0</v>
      </c>
      <c r="BE203" s="10">
        <v>0</v>
      </c>
      <c r="BF203" s="10">
        <v>1</v>
      </c>
      <c r="BG203" s="10">
        <v>0</v>
      </c>
      <c r="BH203" s="10">
        <v>0</v>
      </c>
      <c r="BI203" s="10">
        <v>0</v>
      </c>
      <c r="BJ203" s="10">
        <v>0</v>
      </c>
      <c r="BK203" s="10">
        <v>0</v>
      </c>
      <c r="BL203" s="10">
        <v>3</v>
      </c>
      <c r="BM203" s="10">
        <v>0</v>
      </c>
      <c r="BN203" s="10" t="str">
        <f>Table3[[#This Row],[Origin]]&amp;Table3[[#This Row],[Destination]]</f>
        <v>HaziraUmm Qasr</v>
      </c>
      <c r="BO203" s="10" t="str">
        <f>Table3[[#This Row],[Origin Region]]&amp;"-"&amp;Table3[[#This Row],[Destination Region]]</f>
        <v>WCA-WCA</v>
      </c>
    </row>
    <row r="204" spans="1:67">
      <c r="A204" s="10" t="str">
        <f>CONCATENATE(Table3[[#This Row],[Origin Area]],Table3[[#This Row],[Origin]],Table3[[#This Row],[Destination Area]],Table3[[#This Row],[Destination]])</f>
        <v>India and Bangladesh AreaHaziraSaudi Arabia AreaShuaiba</v>
      </c>
      <c r="B204" s="10" t="s">
        <v>82</v>
      </c>
      <c r="C204" s="14" t="s">
        <v>96</v>
      </c>
      <c r="D204" s="14" t="s">
        <v>97</v>
      </c>
      <c r="E204" s="15" t="s">
        <v>126</v>
      </c>
      <c r="F204" s="15" t="s">
        <v>96</v>
      </c>
      <c r="G204" s="14" t="s">
        <v>114</v>
      </c>
      <c r="H204" s="15" t="s">
        <v>303</v>
      </c>
      <c r="I204" s="10">
        <v>147.5</v>
      </c>
      <c r="J204" s="10">
        <v>152.5</v>
      </c>
      <c r="K204" s="10">
        <v>4.765625</v>
      </c>
      <c r="L204" s="10">
        <v>0.5</v>
      </c>
      <c r="M204" s="10">
        <v>14</v>
      </c>
      <c r="N204" s="10">
        <v>0.96721311475409799</v>
      </c>
      <c r="O204" s="10">
        <v>0</v>
      </c>
      <c r="P204" s="10">
        <v>1</v>
      </c>
      <c r="Q204" s="10">
        <v>0.95870535714285698</v>
      </c>
      <c r="R204" s="10">
        <v>39.5</v>
      </c>
      <c r="S204" s="10">
        <v>43.5</v>
      </c>
      <c r="T204" s="10">
        <v>3.625</v>
      </c>
      <c r="U204" s="10">
        <v>0.5</v>
      </c>
      <c r="V204" s="10">
        <v>8</v>
      </c>
      <c r="W204" s="10">
        <v>0.90804597701149403</v>
      </c>
      <c r="X204" s="10">
        <v>54.5</v>
      </c>
      <c r="Y204" s="10">
        <v>55.5</v>
      </c>
      <c r="Z204" s="10">
        <v>7.9285714285714199</v>
      </c>
      <c r="AA204" s="10">
        <v>0.5</v>
      </c>
      <c r="AB204" s="10">
        <v>14</v>
      </c>
      <c r="AC204" s="10">
        <v>0.98198198198198094</v>
      </c>
      <c r="AD204" s="10">
        <v>26</v>
      </c>
      <c r="AE204" s="10">
        <v>26</v>
      </c>
      <c r="AF204" s="10">
        <v>3.71428571428571</v>
      </c>
      <c r="AG204" s="10">
        <v>0.5</v>
      </c>
      <c r="AH204" s="10">
        <v>6.5</v>
      </c>
      <c r="AI204" s="10">
        <v>1</v>
      </c>
      <c r="AJ204" s="10">
        <v>27.5</v>
      </c>
      <c r="AK204" s="10">
        <v>27.5</v>
      </c>
      <c r="AL204" s="10">
        <v>4.5833333333333304</v>
      </c>
      <c r="AM204" s="10">
        <v>1</v>
      </c>
      <c r="AN204" s="10">
        <v>7.5</v>
      </c>
      <c r="AO204" s="10">
        <v>1</v>
      </c>
      <c r="AP204" s="10">
        <v>14.5</v>
      </c>
      <c r="AQ204" s="10">
        <v>14.5</v>
      </c>
      <c r="AR204" s="10">
        <v>4.8333333333333304</v>
      </c>
      <c r="AS204" s="10">
        <v>3</v>
      </c>
      <c r="AT204" s="10">
        <v>7</v>
      </c>
      <c r="AU204" s="10">
        <v>1</v>
      </c>
      <c r="AV204" s="10">
        <v>46.5</v>
      </c>
      <c r="AW204" s="10">
        <v>46.5</v>
      </c>
      <c r="AX204" s="10">
        <v>4.6500000000000004</v>
      </c>
      <c r="AY204" s="10">
        <v>1</v>
      </c>
      <c r="AZ204" s="10">
        <v>7.5</v>
      </c>
      <c r="BA204" s="10">
        <v>1</v>
      </c>
      <c r="BB204" s="10">
        <v>147</v>
      </c>
      <c r="BC204" s="10">
        <v>0.5</v>
      </c>
      <c r="BD204" s="10">
        <v>0</v>
      </c>
      <c r="BE204" s="10">
        <v>5</v>
      </c>
      <c r="BF204" s="10">
        <v>0.96393442622950798</v>
      </c>
      <c r="BG204" s="10">
        <v>3.27868852459016E-3</v>
      </c>
      <c r="BH204" s="10">
        <v>0</v>
      </c>
      <c r="BI204" s="10">
        <v>3.2786885245901599E-2</v>
      </c>
      <c r="BJ204" s="10">
        <v>3</v>
      </c>
      <c r="BK204" s="10">
        <v>2</v>
      </c>
      <c r="BL204" s="10">
        <v>32</v>
      </c>
      <c r="BM204" s="10" t="s">
        <v>335</v>
      </c>
      <c r="BN204" s="10" t="str">
        <f>Table3[[#This Row],[Origin]]&amp;Table3[[#This Row],[Destination]]</f>
        <v>HaziraShuaiba</v>
      </c>
      <c r="BO204" s="10" t="str">
        <f>Table3[[#This Row],[Origin Region]]&amp;"-"&amp;Table3[[#This Row],[Destination Region]]</f>
        <v>WCA-WCA</v>
      </c>
    </row>
    <row r="205" spans="1:67">
      <c r="A205" s="10" t="str">
        <f>CONCATENATE(Table3[[#This Row],[Origin Area]],Table3[[#This Row],[Origin]],Table3[[#This Row],[Destination Area]],Table3[[#This Row],[Destination]])</f>
        <v>India and Bangladesh AreaHaziraUnited Arab Emirates AreaJebel Ali</v>
      </c>
      <c r="B205" s="10" t="s">
        <v>82</v>
      </c>
      <c r="C205" s="14" t="s">
        <v>96</v>
      </c>
      <c r="D205" s="14" t="s">
        <v>97</v>
      </c>
      <c r="E205" s="15" t="s">
        <v>126</v>
      </c>
      <c r="F205" s="15" t="s">
        <v>96</v>
      </c>
      <c r="G205" s="14" t="s">
        <v>111</v>
      </c>
      <c r="H205" s="15" t="s">
        <v>142</v>
      </c>
      <c r="I205" s="10">
        <v>35.5</v>
      </c>
      <c r="J205" s="10">
        <v>36.5</v>
      </c>
      <c r="K205" s="10">
        <v>1.825</v>
      </c>
      <c r="L205" s="10">
        <v>0.5</v>
      </c>
      <c r="M205" s="10">
        <v>5</v>
      </c>
      <c r="N205" s="10">
        <v>0.97260273972602695</v>
      </c>
      <c r="O205" s="10">
        <v>0.5</v>
      </c>
      <c r="P205" s="10">
        <v>1</v>
      </c>
      <c r="Q205" s="10">
        <v>0.97499999999999998</v>
      </c>
      <c r="R205" s="10">
        <v>8</v>
      </c>
      <c r="S205" s="10">
        <v>8</v>
      </c>
      <c r="T205" s="10">
        <v>2.6666666666666599</v>
      </c>
      <c r="U205" s="10">
        <v>1</v>
      </c>
      <c r="V205" s="10">
        <v>4</v>
      </c>
      <c r="W205" s="10">
        <v>1</v>
      </c>
      <c r="X205" s="10">
        <v>1.5</v>
      </c>
      <c r="Y205" s="10">
        <v>1.5</v>
      </c>
      <c r="Z205" s="10">
        <v>0.75</v>
      </c>
      <c r="AA205" s="10">
        <v>0.5</v>
      </c>
      <c r="AB205" s="10">
        <v>1</v>
      </c>
      <c r="AC205" s="10">
        <v>1</v>
      </c>
      <c r="AD205" s="10">
        <v>18</v>
      </c>
      <c r="AE205" s="10">
        <v>19</v>
      </c>
      <c r="AF205" s="10">
        <v>2.1111111111111098</v>
      </c>
      <c r="AG205" s="10">
        <v>1</v>
      </c>
      <c r="AH205" s="10">
        <v>5</v>
      </c>
      <c r="AI205" s="10">
        <v>0.94736842105263097</v>
      </c>
      <c r="AJ205" s="10">
        <v>8</v>
      </c>
      <c r="AK205" s="10">
        <v>8</v>
      </c>
      <c r="AL205" s="10">
        <v>1.3333333333333299</v>
      </c>
      <c r="AM205" s="10">
        <v>1</v>
      </c>
      <c r="AN205" s="10">
        <v>3</v>
      </c>
      <c r="AO205" s="10">
        <v>1</v>
      </c>
      <c r="AP205" s="10">
        <v>3</v>
      </c>
      <c r="AQ205" s="10">
        <v>3</v>
      </c>
      <c r="AR205" s="10">
        <v>1</v>
      </c>
      <c r="AS205" s="10">
        <v>1</v>
      </c>
      <c r="AT205" s="10">
        <v>1</v>
      </c>
      <c r="AU205" s="10">
        <v>1</v>
      </c>
      <c r="AV205" s="10">
        <v>12</v>
      </c>
      <c r="AW205" s="10">
        <v>12</v>
      </c>
      <c r="AX205" s="10">
        <v>1.3333333333333299</v>
      </c>
      <c r="AY205" s="10">
        <v>1</v>
      </c>
      <c r="AZ205" s="10">
        <v>3</v>
      </c>
      <c r="BA205" s="10">
        <v>1</v>
      </c>
      <c r="BB205" s="10">
        <v>33.5</v>
      </c>
      <c r="BC205" s="10">
        <v>2</v>
      </c>
      <c r="BD205" s="10">
        <v>0</v>
      </c>
      <c r="BE205" s="10">
        <v>1</v>
      </c>
      <c r="BF205" s="10">
        <v>0.91780821917808197</v>
      </c>
      <c r="BG205" s="10">
        <v>5.4794520547945202E-2</v>
      </c>
      <c r="BH205" s="10">
        <v>0</v>
      </c>
      <c r="BI205" s="10">
        <v>2.7397260273972601E-2</v>
      </c>
      <c r="BJ205" s="10">
        <v>1</v>
      </c>
      <c r="BK205" s="10">
        <v>0</v>
      </c>
      <c r="BL205" s="10">
        <v>20</v>
      </c>
      <c r="BM205" s="10">
        <v>202033</v>
      </c>
      <c r="BN205" s="10" t="str">
        <f>Table3[[#This Row],[Origin]]&amp;Table3[[#This Row],[Destination]]</f>
        <v>HaziraJebel Ali</v>
      </c>
      <c r="BO205" s="10" t="str">
        <f>Table3[[#This Row],[Origin Region]]&amp;"-"&amp;Table3[[#This Row],[Destination Region]]</f>
        <v>WCA-WCA</v>
      </c>
    </row>
    <row r="206" spans="1:67">
      <c r="A206" s="10" t="str">
        <f>CONCATENATE(Table3[[#This Row],[Origin Area]],Table3[[#This Row],[Origin]],Table3[[#This Row],[Destination Area]],Table3[[#This Row],[Destination]])</f>
        <v>India and Bangladesh AreaHaziraUnited Arab Emirates AreaSalalah</v>
      </c>
      <c r="B206" s="10" t="s">
        <v>82</v>
      </c>
      <c r="C206" s="14" t="s">
        <v>96</v>
      </c>
      <c r="D206" s="14" t="s">
        <v>97</v>
      </c>
      <c r="E206" s="15" t="s">
        <v>126</v>
      </c>
      <c r="F206" s="15" t="s">
        <v>96</v>
      </c>
      <c r="G206" s="14" t="s">
        <v>111</v>
      </c>
      <c r="H206" s="15" t="s">
        <v>323</v>
      </c>
      <c r="I206" s="10">
        <v>10</v>
      </c>
      <c r="J206" s="10">
        <v>11</v>
      </c>
      <c r="K206" s="10">
        <v>1.1000000000000001</v>
      </c>
      <c r="L206" s="10">
        <v>1</v>
      </c>
      <c r="M206" s="10">
        <v>2</v>
      </c>
      <c r="N206" s="10">
        <v>0.90909090909090895</v>
      </c>
      <c r="O206" s="10">
        <v>0.5</v>
      </c>
      <c r="P206" s="10">
        <v>1</v>
      </c>
      <c r="Q206" s="10">
        <v>0.95</v>
      </c>
      <c r="R206" s="10">
        <v>3</v>
      </c>
      <c r="S206" s="10">
        <v>4</v>
      </c>
      <c r="T206" s="10">
        <v>1.3333333333333299</v>
      </c>
      <c r="U206" s="10">
        <v>1</v>
      </c>
      <c r="V206" s="10">
        <v>2</v>
      </c>
      <c r="W206" s="10">
        <v>0.75</v>
      </c>
      <c r="X206" s="10">
        <v>1</v>
      </c>
      <c r="Y206" s="10">
        <v>1</v>
      </c>
      <c r="Z206" s="10">
        <v>1</v>
      </c>
      <c r="AA206" s="10">
        <v>1</v>
      </c>
      <c r="AB206" s="10">
        <v>1</v>
      </c>
      <c r="AC206" s="10">
        <v>1</v>
      </c>
      <c r="AD206" s="10">
        <v>4</v>
      </c>
      <c r="AE206" s="10">
        <v>4</v>
      </c>
      <c r="AF206" s="10">
        <v>1</v>
      </c>
      <c r="AG206" s="10">
        <v>1</v>
      </c>
      <c r="AH206" s="10">
        <v>1</v>
      </c>
      <c r="AI206" s="10">
        <v>1</v>
      </c>
      <c r="AJ206" s="10">
        <v>2</v>
      </c>
      <c r="AK206" s="10">
        <v>2</v>
      </c>
      <c r="AL206" s="10">
        <v>1</v>
      </c>
      <c r="AM206" s="10">
        <v>1</v>
      </c>
      <c r="AN206" s="10">
        <v>1</v>
      </c>
      <c r="AO206" s="10">
        <v>1</v>
      </c>
      <c r="AP206" s="10">
        <v>1</v>
      </c>
      <c r="AQ206" s="10">
        <v>1</v>
      </c>
      <c r="AR206" s="10">
        <v>1</v>
      </c>
      <c r="AS206" s="10">
        <v>1</v>
      </c>
      <c r="AT206" s="10">
        <v>1</v>
      </c>
      <c r="AU206" s="10">
        <v>1</v>
      </c>
      <c r="AV206" s="10">
        <v>3</v>
      </c>
      <c r="AW206" s="10">
        <v>3</v>
      </c>
      <c r="AX206" s="10">
        <v>1</v>
      </c>
      <c r="AY206" s="10">
        <v>1</v>
      </c>
      <c r="AZ206" s="10">
        <v>1</v>
      </c>
      <c r="BA206" s="10">
        <v>1</v>
      </c>
      <c r="BB206" s="10">
        <v>10</v>
      </c>
      <c r="BC206" s="10">
        <v>0</v>
      </c>
      <c r="BD206" s="10">
        <v>0</v>
      </c>
      <c r="BE206" s="10">
        <v>1</v>
      </c>
      <c r="BF206" s="10">
        <v>0.90909090909090895</v>
      </c>
      <c r="BG206" s="10">
        <v>0</v>
      </c>
      <c r="BH206" s="10">
        <v>0</v>
      </c>
      <c r="BI206" s="10">
        <v>9.0909090909090898E-2</v>
      </c>
      <c r="BJ206" s="10">
        <v>1</v>
      </c>
      <c r="BK206" s="10">
        <v>1</v>
      </c>
      <c r="BL206" s="10">
        <v>10</v>
      </c>
      <c r="BM206" s="10">
        <v>202012</v>
      </c>
      <c r="BN206" s="10" t="str">
        <f>Table3[[#This Row],[Origin]]&amp;Table3[[#This Row],[Destination]]</f>
        <v>HaziraSalalah</v>
      </c>
      <c r="BO206" s="10" t="str">
        <f>Table3[[#This Row],[Origin Region]]&amp;"-"&amp;Table3[[#This Row],[Destination Region]]</f>
        <v>WCA-WCA</v>
      </c>
    </row>
    <row r="207" spans="1:67">
      <c r="A207" s="10" t="str">
        <f>CONCATENATE(Table3[[#This Row],[Origin Area]],Table3[[#This Row],[Origin]],Table3[[#This Row],[Destination Area]],Table3[[#This Row],[Destination]])</f>
        <v>India and Bangladesh AreaJawaharlal NehruCentral Mediterranean AreaSalerno</v>
      </c>
      <c r="B207" s="10" t="s">
        <v>82</v>
      </c>
      <c r="C207" s="14" t="s">
        <v>96</v>
      </c>
      <c r="D207" s="14" t="s">
        <v>97</v>
      </c>
      <c r="E207" s="15" t="s">
        <v>98</v>
      </c>
      <c r="F207" s="15" t="s">
        <v>119</v>
      </c>
      <c r="G207" s="14" t="s">
        <v>146</v>
      </c>
      <c r="H207" s="15" t="s">
        <v>336</v>
      </c>
      <c r="I207" s="10">
        <v>10</v>
      </c>
      <c r="J207" s="10">
        <v>10</v>
      </c>
      <c r="K207" s="10">
        <v>1.25</v>
      </c>
      <c r="L207" s="10">
        <v>1</v>
      </c>
      <c r="M207" s="10">
        <v>2</v>
      </c>
      <c r="N207" s="10">
        <v>1</v>
      </c>
      <c r="O207" s="10">
        <v>1</v>
      </c>
      <c r="P207" s="10">
        <v>1</v>
      </c>
      <c r="Q207" s="10">
        <v>1</v>
      </c>
      <c r="R207" s="10">
        <v>0</v>
      </c>
      <c r="S207" s="10">
        <v>0</v>
      </c>
      <c r="T207" s="10">
        <v>0</v>
      </c>
      <c r="U207" s="10">
        <v>0</v>
      </c>
      <c r="V207" s="10">
        <v>0</v>
      </c>
      <c r="W207" s="10">
        <v>0</v>
      </c>
      <c r="X207" s="10">
        <v>0</v>
      </c>
      <c r="Y207" s="10">
        <v>0</v>
      </c>
      <c r="Z207" s="10">
        <v>0</v>
      </c>
      <c r="AA207" s="10">
        <v>0</v>
      </c>
      <c r="AB207" s="10">
        <v>0</v>
      </c>
      <c r="AC207" s="10">
        <v>0</v>
      </c>
      <c r="AD207" s="10">
        <v>4</v>
      </c>
      <c r="AE207" s="10">
        <v>4</v>
      </c>
      <c r="AF207" s="10">
        <v>2</v>
      </c>
      <c r="AG207" s="10">
        <v>2</v>
      </c>
      <c r="AH207" s="10">
        <v>2</v>
      </c>
      <c r="AI207" s="10">
        <v>1</v>
      </c>
      <c r="AJ207" s="10">
        <v>6</v>
      </c>
      <c r="AK207" s="10">
        <v>6</v>
      </c>
      <c r="AL207" s="10">
        <v>1</v>
      </c>
      <c r="AM207" s="10">
        <v>1</v>
      </c>
      <c r="AN207" s="10">
        <v>1</v>
      </c>
      <c r="AO207" s="10">
        <v>1</v>
      </c>
      <c r="AP207" s="10">
        <v>3</v>
      </c>
      <c r="AQ207" s="10">
        <v>3</v>
      </c>
      <c r="AR207" s="10">
        <v>1</v>
      </c>
      <c r="AS207" s="10">
        <v>1</v>
      </c>
      <c r="AT207" s="10">
        <v>1</v>
      </c>
      <c r="AU207" s="10">
        <v>1</v>
      </c>
      <c r="AV207" s="10">
        <v>6</v>
      </c>
      <c r="AW207" s="10">
        <v>6</v>
      </c>
      <c r="AX207" s="10">
        <v>1</v>
      </c>
      <c r="AY207" s="10">
        <v>1</v>
      </c>
      <c r="AZ207" s="10">
        <v>1</v>
      </c>
      <c r="BA207" s="10">
        <v>1</v>
      </c>
      <c r="BB207" s="10">
        <v>9</v>
      </c>
      <c r="BC207" s="10">
        <v>1</v>
      </c>
      <c r="BD207" s="10">
        <v>0</v>
      </c>
      <c r="BE207" s="10">
        <v>0</v>
      </c>
      <c r="BF207" s="10">
        <v>0.9</v>
      </c>
      <c r="BG207" s="10">
        <v>0.1</v>
      </c>
      <c r="BH207" s="10">
        <v>0</v>
      </c>
      <c r="BI207" s="10">
        <v>0</v>
      </c>
      <c r="BJ207" s="10">
        <v>0</v>
      </c>
      <c r="BK207" s="10">
        <v>0</v>
      </c>
      <c r="BL207" s="10">
        <v>8</v>
      </c>
      <c r="BM207" s="10">
        <v>0</v>
      </c>
      <c r="BN207" s="10" t="str">
        <f>Table3[[#This Row],[Origin]]&amp;Table3[[#This Row],[Destination]]</f>
        <v>Jawaharlal NehruSalerno</v>
      </c>
      <c r="BO207" s="10" t="str">
        <f>Table3[[#This Row],[Origin Region]]&amp;"-"&amp;Table3[[#This Row],[Destination Region]]</f>
        <v>WCA-EUR</v>
      </c>
    </row>
    <row r="208" spans="1:67">
      <c r="A208" s="10" t="str">
        <f>CONCATENATE(Table3[[#This Row],[Origin Area]],Table3[[#This Row],[Origin]],Table3[[#This Row],[Destination Area]],Table3[[#This Row],[Destination]])</f>
        <v>India and Bangladesh AreaJawaharlal NehruSouth West Europe AreaAlgeciras</v>
      </c>
      <c r="B208" s="10" t="s">
        <v>82</v>
      </c>
      <c r="C208" s="14" t="s">
        <v>96</v>
      </c>
      <c r="D208" s="14" t="s">
        <v>97</v>
      </c>
      <c r="E208" s="15" t="s">
        <v>98</v>
      </c>
      <c r="F208" s="15" t="s">
        <v>119</v>
      </c>
      <c r="G208" s="14" t="s">
        <v>120</v>
      </c>
      <c r="H208" s="15" t="s">
        <v>14</v>
      </c>
      <c r="I208" s="10">
        <v>13.5</v>
      </c>
      <c r="J208" s="10">
        <v>14.5</v>
      </c>
      <c r="K208" s="10">
        <v>1.45</v>
      </c>
      <c r="L208" s="10">
        <v>0.5</v>
      </c>
      <c r="M208" s="10">
        <v>4</v>
      </c>
      <c r="N208" s="10">
        <v>0.93103448275862</v>
      </c>
      <c r="O208" s="10">
        <v>0</v>
      </c>
      <c r="P208" s="10">
        <v>1</v>
      </c>
      <c r="Q208" s="10">
        <v>0.9</v>
      </c>
      <c r="R208" s="10">
        <v>5.5</v>
      </c>
      <c r="S208" s="10">
        <v>6.5</v>
      </c>
      <c r="T208" s="10">
        <v>1.625</v>
      </c>
      <c r="U208" s="10">
        <v>0.5</v>
      </c>
      <c r="V208" s="10">
        <v>4</v>
      </c>
      <c r="W208" s="10">
        <v>0.84615384615384603</v>
      </c>
      <c r="X208" s="10">
        <v>1</v>
      </c>
      <c r="Y208" s="10">
        <v>1</v>
      </c>
      <c r="Z208" s="10">
        <v>1</v>
      </c>
      <c r="AA208" s="10">
        <v>1</v>
      </c>
      <c r="AB208" s="10">
        <v>1</v>
      </c>
      <c r="AC208" s="10">
        <v>1</v>
      </c>
      <c r="AD208" s="10">
        <v>7</v>
      </c>
      <c r="AE208" s="10">
        <v>7</v>
      </c>
      <c r="AF208" s="10">
        <v>1.4</v>
      </c>
      <c r="AG208" s="10">
        <v>1</v>
      </c>
      <c r="AH208" s="10">
        <v>2</v>
      </c>
      <c r="AI208" s="10">
        <v>1</v>
      </c>
      <c r="AJ208" s="10">
        <v>0</v>
      </c>
      <c r="AK208" s="10">
        <v>0</v>
      </c>
      <c r="AL208" s="10">
        <v>0</v>
      </c>
      <c r="AM208" s="10">
        <v>0</v>
      </c>
      <c r="AN208" s="10">
        <v>0</v>
      </c>
      <c r="AO208" s="10">
        <v>0</v>
      </c>
      <c r="AP208" s="10">
        <v>0</v>
      </c>
      <c r="AQ208" s="10">
        <v>0</v>
      </c>
      <c r="AR208" s="10">
        <v>0</v>
      </c>
      <c r="AS208" s="10">
        <v>0</v>
      </c>
      <c r="AT208" s="10">
        <v>0</v>
      </c>
      <c r="AU208" s="10">
        <v>0</v>
      </c>
      <c r="AV208" s="10">
        <v>4</v>
      </c>
      <c r="AW208" s="10">
        <v>4</v>
      </c>
      <c r="AX208" s="10">
        <v>1.3333333333333299</v>
      </c>
      <c r="AY208" s="10">
        <v>1</v>
      </c>
      <c r="AZ208" s="10">
        <v>2</v>
      </c>
      <c r="BA208" s="10">
        <v>1</v>
      </c>
      <c r="BB208" s="10">
        <v>13.5</v>
      </c>
      <c r="BC208" s="10">
        <v>0</v>
      </c>
      <c r="BD208" s="10">
        <v>0</v>
      </c>
      <c r="BE208" s="10">
        <v>1</v>
      </c>
      <c r="BF208" s="10">
        <v>0.93103448275862</v>
      </c>
      <c r="BG208" s="10">
        <v>0</v>
      </c>
      <c r="BH208" s="10">
        <v>0</v>
      </c>
      <c r="BI208" s="10">
        <v>6.8965517241379296E-2</v>
      </c>
      <c r="BJ208" s="10">
        <v>1</v>
      </c>
      <c r="BK208" s="10">
        <v>0</v>
      </c>
      <c r="BL208" s="10">
        <v>10</v>
      </c>
      <c r="BM208" s="10">
        <v>202008</v>
      </c>
      <c r="BN208" s="10" t="str">
        <f>Table3[[#This Row],[Origin]]&amp;Table3[[#This Row],[Destination]]</f>
        <v>Jawaharlal NehruAlgeciras</v>
      </c>
      <c r="BO208" s="10" t="str">
        <f>Table3[[#This Row],[Origin Region]]&amp;"-"&amp;Table3[[#This Row],[Destination Region]]</f>
        <v>WCA-EUR</v>
      </c>
    </row>
    <row r="209" spans="1:67">
      <c r="A209" s="10" t="str">
        <f>CONCATENATE(Table3[[#This Row],[Origin Area]],Table3[[#This Row],[Origin]],Table3[[#This Row],[Destination Area]],Table3[[#This Row],[Destination]])</f>
        <v>India and Bangladesh AreaJawaharlal NehruSouth West Europe AreaValencia</v>
      </c>
      <c r="B209" s="10" t="s">
        <v>82</v>
      </c>
      <c r="C209" s="14" t="s">
        <v>96</v>
      </c>
      <c r="D209" s="14" t="s">
        <v>97</v>
      </c>
      <c r="E209" s="15" t="s">
        <v>98</v>
      </c>
      <c r="F209" s="15" t="s">
        <v>119</v>
      </c>
      <c r="G209" s="14" t="s">
        <v>120</v>
      </c>
      <c r="H209" s="15" t="s">
        <v>275</v>
      </c>
      <c r="I209" s="10">
        <v>30.5</v>
      </c>
      <c r="J209" s="10">
        <v>30.5</v>
      </c>
      <c r="K209" s="10">
        <v>1.90625</v>
      </c>
      <c r="L209" s="10">
        <v>1</v>
      </c>
      <c r="M209" s="10">
        <v>7</v>
      </c>
      <c r="N209" s="10">
        <v>1</v>
      </c>
      <c r="O209" s="10">
        <v>1</v>
      </c>
      <c r="P209" s="10">
        <v>1</v>
      </c>
      <c r="Q209" s="10">
        <v>1</v>
      </c>
      <c r="R209" s="10">
        <v>6</v>
      </c>
      <c r="S209" s="10">
        <v>6</v>
      </c>
      <c r="T209" s="10">
        <v>1.5</v>
      </c>
      <c r="U209" s="10">
        <v>1</v>
      </c>
      <c r="V209" s="10">
        <v>2</v>
      </c>
      <c r="W209" s="10">
        <v>1</v>
      </c>
      <c r="X209" s="10">
        <v>13.5</v>
      </c>
      <c r="Y209" s="10">
        <v>13.5</v>
      </c>
      <c r="Z209" s="10">
        <v>2.7</v>
      </c>
      <c r="AA209" s="10">
        <v>1</v>
      </c>
      <c r="AB209" s="10">
        <v>7</v>
      </c>
      <c r="AC209" s="10">
        <v>1</v>
      </c>
      <c r="AD209" s="10">
        <v>7.5</v>
      </c>
      <c r="AE209" s="10">
        <v>7.5</v>
      </c>
      <c r="AF209" s="10">
        <v>1.875</v>
      </c>
      <c r="AG209" s="10">
        <v>1</v>
      </c>
      <c r="AH209" s="10">
        <v>3</v>
      </c>
      <c r="AI209" s="10">
        <v>1</v>
      </c>
      <c r="AJ209" s="10">
        <v>3.5</v>
      </c>
      <c r="AK209" s="10">
        <v>3.5</v>
      </c>
      <c r="AL209" s="10">
        <v>1.1666666666666601</v>
      </c>
      <c r="AM209" s="10">
        <v>1</v>
      </c>
      <c r="AN209" s="10">
        <v>1.5</v>
      </c>
      <c r="AO209" s="10">
        <v>1</v>
      </c>
      <c r="AP209" s="10">
        <v>2.5</v>
      </c>
      <c r="AQ209" s="10">
        <v>2.5</v>
      </c>
      <c r="AR209" s="10">
        <v>1.25</v>
      </c>
      <c r="AS209" s="10">
        <v>1</v>
      </c>
      <c r="AT209" s="10">
        <v>1.5</v>
      </c>
      <c r="AU209" s="10">
        <v>1</v>
      </c>
      <c r="AV209" s="10">
        <v>8</v>
      </c>
      <c r="AW209" s="10">
        <v>8</v>
      </c>
      <c r="AX209" s="10">
        <v>1.3333333333333299</v>
      </c>
      <c r="AY209" s="10">
        <v>1</v>
      </c>
      <c r="AZ209" s="10">
        <v>2</v>
      </c>
      <c r="BA209" s="10">
        <v>1</v>
      </c>
      <c r="BB209" s="10">
        <v>26.5</v>
      </c>
      <c r="BC209" s="10">
        <v>4</v>
      </c>
      <c r="BD209" s="10">
        <v>0</v>
      </c>
      <c r="BE209" s="10">
        <v>0</v>
      </c>
      <c r="BF209" s="10">
        <v>0.86885245901639296</v>
      </c>
      <c r="BG209" s="10">
        <v>0.13114754098360601</v>
      </c>
      <c r="BH209" s="10">
        <v>0</v>
      </c>
      <c r="BI209" s="10">
        <v>0</v>
      </c>
      <c r="BJ209" s="10">
        <v>0</v>
      </c>
      <c r="BK209" s="10">
        <v>0</v>
      </c>
      <c r="BL209" s="10">
        <v>16</v>
      </c>
      <c r="BM209" s="10">
        <v>0</v>
      </c>
      <c r="BN209" s="10" t="str">
        <f>Table3[[#This Row],[Origin]]&amp;Table3[[#This Row],[Destination]]</f>
        <v>Jawaharlal NehruValencia</v>
      </c>
      <c r="BO209" s="10" t="str">
        <f>Table3[[#This Row],[Origin Region]]&amp;"-"&amp;Table3[[#This Row],[Destination Region]]</f>
        <v>WCA-EUR</v>
      </c>
    </row>
    <row r="210" spans="1:67">
      <c r="A210" s="10" t="str">
        <f>CONCATENATE(Table3[[#This Row],[Origin Area]],Table3[[#This Row],[Origin]],Table3[[#This Row],[Destination Area]],Table3[[#This Row],[Destination]])</f>
        <v>India and Bangladesh AreaJawaharlal NehruSouth West Europe AreaCasablanca</v>
      </c>
      <c r="B210" s="10" t="s">
        <v>82</v>
      </c>
      <c r="C210" s="14" t="s">
        <v>96</v>
      </c>
      <c r="D210" s="14" t="s">
        <v>97</v>
      </c>
      <c r="E210" s="15" t="s">
        <v>98</v>
      </c>
      <c r="F210" s="15" t="s">
        <v>119</v>
      </c>
      <c r="G210" s="14" t="s">
        <v>120</v>
      </c>
      <c r="H210" s="15" t="s">
        <v>334</v>
      </c>
      <c r="I210" s="10">
        <v>56.5</v>
      </c>
      <c r="J210" s="10">
        <v>57</v>
      </c>
      <c r="K210" s="10">
        <v>4.0714285714285703</v>
      </c>
      <c r="L210" s="10">
        <v>0.5</v>
      </c>
      <c r="M210" s="10">
        <v>27</v>
      </c>
      <c r="N210" s="10">
        <v>0.99122807017543801</v>
      </c>
      <c r="O210" s="10">
        <v>0</v>
      </c>
      <c r="P210" s="10">
        <v>1</v>
      </c>
      <c r="Q210" s="10">
        <v>0.92857142857142805</v>
      </c>
      <c r="R210" s="10">
        <v>3.5</v>
      </c>
      <c r="S210" s="10">
        <v>4</v>
      </c>
      <c r="T210" s="10">
        <v>1.3333333333333299</v>
      </c>
      <c r="U210" s="10">
        <v>0.5</v>
      </c>
      <c r="V210" s="10">
        <v>2.5</v>
      </c>
      <c r="W210" s="10">
        <v>0.875</v>
      </c>
      <c r="X210" s="10">
        <v>43</v>
      </c>
      <c r="Y210" s="10">
        <v>43</v>
      </c>
      <c r="Z210" s="10">
        <v>10.75</v>
      </c>
      <c r="AA210" s="10">
        <v>1</v>
      </c>
      <c r="AB210" s="10">
        <v>27</v>
      </c>
      <c r="AC210" s="10">
        <v>1</v>
      </c>
      <c r="AD210" s="10">
        <v>7</v>
      </c>
      <c r="AE210" s="10">
        <v>7</v>
      </c>
      <c r="AF210" s="10">
        <v>1.4</v>
      </c>
      <c r="AG210" s="10">
        <v>1</v>
      </c>
      <c r="AH210" s="10">
        <v>2</v>
      </c>
      <c r="AI210" s="10">
        <v>1</v>
      </c>
      <c r="AJ210" s="10">
        <v>3</v>
      </c>
      <c r="AK210" s="10">
        <v>3</v>
      </c>
      <c r="AL210" s="10">
        <v>1.5</v>
      </c>
      <c r="AM210" s="10">
        <v>1</v>
      </c>
      <c r="AN210" s="10">
        <v>2</v>
      </c>
      <c r="AO210" s="10">
        <v>1</v>
      </c>
      <c r="AP210" s="10">
        <v>0</v>
      </c>
      <c r="AQ210" s="10">
        <v>0</v>
      </c>
      <c r="AR210" s="10">
        <v>0</v>
      </c>
      <c r="AS210" s="10">
        <v>0</v>
      </c>
      <c r="AT210" s="10">
        <v>0</v>
      </c>
      <c r="AU210" s="10">
        <v>0</v>
      </c>
      <c r="AV210" s="10">
        <v>4</v>
      </c>
      <c r="AW210" s="10">
        <v>4</v>
      </c>
      <c r="AX210" s="10">
        <v>1.3333333333333299</v>
      </c>
      <c r="AY210" s="10">
        <v>1</v>
      </c>
      <c r="AZ210" s="10">
        <v>2</v>
      </c>
      <c r="BA210" s="10">
        <v>1</v>
      </c>
      <c r="BB210" s="10">
        <v>56.5</v>
      </c>
      <c r="BC210" s="10">
        <v>0</v>
      </c>
      <c r="BD210" s="10">
        <v>0</v>
      </c>
      <c r="BE210" s="10">
        <v>0.5</v>
      </c>
      <c r="BF210" s="10">
        <v>0.99122807017543801</v>
      </c>
      <c r="BG210" s="10">
        <v>0</v>
      </c>
      <c r="BH210" s="10">
        <v>0</v>
      </c>
      <c r="BI210" s="10">
        <v>8.7719298245613996E-3</v>
      </c>
      <c r="BJ210" s="10">
        <v>1</v>
      </c>
      <c r="BK210" s="10">
        <v>1</v>
      </c>
      <c r="BL210" s="10">
        <v>14</v>
      </c>
      <c r="BM210" s="10">
        <v>202006</v>
      </c>
      <c r="BN210" s="10" t="str">
        <f>Table3[[#This Row],[Origin]]&amp;Table3[[#This Row],[Destination]]</f>
        <v>Jawaharlal NehruCasablanca</v>
      </c>
      <c r="BO210" s="10" t="str">
        <f>Table3[[#This Row],[Origin Region]]&amp;"-"&amp;Table3[[#This Row],[Destination Region]]</f>
        <v>WCA-EUR</v>
      </c>
    </row>
    <row r="211" spans="1:67">
      <c r="A211" s="10" t="str">
        <f>CONCATENATE(Table3[[#This Row],[Origin Area]],Table3[[#This Row],[Origin]],Table3[[#This Row],[Destination Area]],Table3[[#This Row],[Destination]])</f>
        <v>India and Bangladesh AreaJawaharlal NehruSouth West Europe AreaLeixoes</v>
      </c>
      <c r="B211" s="10" t="s">
        <v>82</v>
      </c>
      <c r="C211" s="14" t="s">
        <v>96</v>
      </c>
      <c r="D211" s="14" t="s">
        <v>97</v>
      </c>
      <c r="E211" s="15" t="s">
        <v>98</v>
      </c>
      <c r="F211" s="15" t="s">
        <v>119</v>
      </c>
      <c r="G211" s="14" t="s">
        <v>120</v>
      </c>
      <c r="H211" s="15" t="s">
        <v>337</v>
      </c>
      <c r="I211" s="10">
        <v>9.5</v>
      </c>
      <c r="J211" s="10">
        <v>10.5</v>
      </c>
      <c r="K211" s="10">
        <v>1.05</v>
      </c>
      <c r="L211" s="10">
        <v>0.5</v>
      </c>
      <c r="M211" s="10">
        <v>2</v>
      </c>
      <c r="N211" s="10">
        <v>0.90476190476190399</v>
      </c>
      <c r="O211" s="10">
        <v>0</v>
      </c>
      <c r="P211" s="10">
        <v>1</v>
      </c>
      <c r="Q211" s="10">
        <v>0.9</v>
      </c>
      <c r="R211" s="10">
        <v>3</v>
      </c>
      <c r="S211" s="10">
        <v>3</v>
      </c>
      <c r="T211" s="10">
        <v>1.5</v>
      </c>
      <c r="U211" s="10">
        <v>1</v>
      </c>
      <c r="V211" s="10">
        <v>2</v>
      </c>
      <c r="W211" s="10">
        <v>1</v>
      </c>
      <c r="X211" s="10">
        <v>0</v>
      </c>
      <c r="Y211" s="10">
        <v>1</v>
      </c>
      <c r="Z211" s="10">
        <v>1</v>
      </c>
      <c r="AA211" s="10">
        <v>1</v>
      </c>
      <c r="AB211" s="10">
        <v>1</v>
      </c>
      <c r="AC211" s="10">
        <v>0</v>
      </c>
      <c r="AD211" s="10">
        <v>5</v>
      </c>
      <c r="AE211" s="10">
        <v>5</v>
      </c>
      <c r="AF211" s="10">
        <v>1</v>
      </c>
      <c r="AG211" s="10">
        <v>0.5</v>
      </c>
      <c r="AH211" s="10">
        <v>1.5</v>
      </c>
      <c r="AI211" s="10">
        <v>1</v>
      </c>
      <c r="AJ211" s="10">
        <v>1.5</v>
      </c>
      <c r="AK211" s="10">
        <v>1.5</v>
      </c>
      <c r="AL211" s="10">
        <v>0.75</v>
      </c>
      <c r="AM211" s="10">
        <v>0.5</v>
      </c>
      <c r="AN211" s="10">
        <v>1</v>
      </c>
      <c r="AO211" s="10">
        <v>1</v>
      </c>
      <c r="AP211" s="10">
        <v>1</v>
      </c>
      <c r="AQ211" s="10">
        <v>1</v>
      </c>
      <c r="AR211" s="10">
        <v>1</v>
      </c>
      <c r="AS211" s="10">
        <v>1</v>
      </c>
      <c r="AT211" s="10">
        <v>1</v>
      </c>
      <c r="AU211" s="10">
        <v>1</v>
      </c>
      <c r="AV211" s="10">
        <v>2</v>
      </c>
      <c r="AW211" s="10">
        <v>2</v>
      </c>
      <c r="AX211" s="10">
        <v>0.66666666666666596</v>
      </c>
      <c r="AY211" s="10">
        <v>0.5</v>
      </c>
      <c r="AZ211" s="10">
        <v>1</v>
      </c>
      <c r="BA211" s="10">
        <v>1</v>
      </c>
      <c r="BB211" s="10">
        <v>9.5</v>
      </c>
      <c r="BC211" s="10">
        <v>0</v>
      </c>
      <c r="BD211" s="10">
        <v>0</v>
      </c>
      <c r="BE211" s="10">
        <v>1</v>
      </c>
      <c r="BF211" s="10">
        <v>0.90476190476190399</v>
      </c>
      <c r="BG211" s="10">
        <v>0</v>
      </c>
      <c r="BH211" s="10">
        <v>0</v>
      </c>
      <c r="BI211" s="10">
        <v>9.5238095238095205E-2</v>
      </c>
      <c r="BJ211" s="10">
        <v>1</v>
      </c>
      <c r="BK211" s="10">
        <v>0</v>
      </c>
      <c r="BL211" s="10">
        <v>10</v>
      </c>
      <c r="BM211" s="10">
        <v>202026</v>
      </c>
      <c r="BN211" s="10" t="str">
        <f>Table3[[#This Row],[Origin]]&amp;Table3[[#This Row],[Destination]]</f>
        <v>Jawaharlal NehruLeixoes</v>
      </c>
      <c r="BO211" s="10" t="str">
        <f>Table3[[#This Row],[Origin Region]]&amp;"-"&amp;Table3[[#This Row],[Destination Region]]</f>
        <v>WCA-EUR</v>
      </c>
    </row>
    <row r="212" spans="1:67">
      <c r="A212" s="10" t="str">
        <f>CONCATENATE(Table3[[#This Row],[Origin Area]],Table3[[#This Row],[Origin]],Table3[[#This Row],[Destination Area]],Table3[[#This Row],[Destination]])</f>
        <v>India and Bangladesh AreaJawaharlal NehruSouth West Europe AreaLisbon</v>
      </c>
      <c r="B212" s="10" t="s">
        <v>82</v>
      </c>
      <c r="C212" s="14" t="s">
        <v>96</v>
      </c>
      <c r="D212" s="14" t="s">
        <v>97</v>
      </c>
      <c r="E212" s="15" t="s">
        <v>98</v>
      </c>
      <c r="F212" s="15" t="s">
        <v>119</v>
      </c>
      <c r="G212" s="14" t="s">
        <v>120</v>
      </c>
      <c r="H212" s="15" t="s">
        <v>138</v>
      </c>
      <c r="I212" s="10">
        <v>20</v>
      </c>
      <c r="J212" s="10">
        <v>21</v>
      </c>
      <c r="K212" s="10">
        <v>1.1052631578947301</v>
      </c>
      <c r="L212" s="10">
        <v>1</v>
      </c>
      <c r="M212" s="10">
        <v>2</v>
      </c>
      <c r="N212" s="10">
        <v>0.952380952380952</v>
      </c>
      <c r="O212" s="10">
        <v>0</v>
      </c>
      <c r="P212" s="10">
        <v>1</v>
      </c>
      <c r="Q212" s="10">
        <v>0.94736842105263097</v>
      </c>
      <c r="R212" s="10">
        <v>3</v>
      </c>
      <c r="S212" s="10">
        <v>4</v>
      </c>
      <c r="T212" s="10">
        <v>1.3333333333333299</v>
      </c>
      <c r="U212" s="10">
        <v>1</v>
      </c>
      <c r="V212" s="10">
        <v>2</v>
      </c>
      <c r="W212" s="10">
        <v>0.75</v>
      </c>
      <c r="X212" s="10">
        <v>2</v>
      </c>
      <c r="Y212" s="10">
        <v>2</v>
      </c>
      <c r="Z212" s="10">
        <v>1</v>
      </c>
      <c r="AA212" s="10">
        <v>1</v>
      </c>
      <c r="AB212" s="10">
        <v>1</v>
      </c>
      <c r="AC212" s="10">
        <v>1</v>
      </c>
      <c r="AD212" s="10">
        <v>8</v>
      </c>
      <c r="AE212" s="10">
        <v>8</v>
      </c>
      <c r="AF212" s="10">
        <v>1.1428571428571399</v>
      </c>
      <c r="AG212" s="10">
        <v>1</v>
      </c>
      <c r="AH212" s="10">
        <v>2</v>
      </c>
      <c r="AI212" s="10">
        <v>1</v>
      </c>
      <c r="AJ212" s="10">
        <v>7</v>
      </c>
      <c r="AK212" s="10">
        <v>7</v>
      </c>
      <c r="AL212" s="10">
        <v>1</v>
      </c>
      <c r="AM212" s="10">
        <v>1</v>
      </c>
      <c r="AN212" s="10">
        <v>1</v>
      </c>
      <c r="AO212" s="10">
        <v>1</v>
      </c>
      <c r="AP212" s="10">
        <v>3</v>
      </c>
      <c r="AQ212" s="10">
        <v>3</v>
      </c>
      <c r="AR212" s="10">
        <v>1</v>
      </c>
      <c r="AS212" s="10">
        <v>1</v>
      </c>
      <c r="AT212" s="10">
        <v>1</v>
      </c>
      <c r="AU212" s="10">
        <v>1</v>
      </c>
      <c r="AV212" s="10">
        <v>9</v>
      </c>
      <c r="AW212" s="10">
        <v>9</v>
      </c>
      <c r="AX212" s="10">
        <v>1.125</v>
      </c>
      <c r="AY212" s="10">
        <v>1</v>
      </c>
      <c r="AZ212" s="10">
        <v>2</v>
      </c>
      <c r="BA212" s="10">
        <v>1</v>
      </c>
      <c r="BB212" s="10">
        <v>18</v>
      </c>
      <c r="BC212" s="10">
        <v>2</v>
      </c>
      <c r="BD212" s="10">
        <v>0</v>
      </c>
      <c r="BE212" s="10">
        <v>1</v>
      </c>
      <c r="BF212" s="10">
        <v>0.85714285714285698</v>
      </c>
      <c r="BG212" s="10">
        <v>9.5238095238095205E-2</v>
      </c>
      <c r="BH212" s="10">
        <v>0</v>
      </c>
      <c r="BI212" s="10">
        <v>4.7619047619047603E-2</v>
      </c>
      <c r="BJ212" s="10">
        <v>1</v>
      </c>
      <c r="BK212" s="10">
        <v>1</v>
      </c>
      <c r="BL212" s="10">
        <v>19</v>
      </c>
      <c r="BM212" s="10">
        <v>202011</v>
      </c>
      <c r="BN212" s="10" t="str">
        <f>Table3[[#This Row],[Origin]]&amp;Table3[[#This Row],[Destination]]</f>
        <v>Jawaharlal NehruLisbon</v>
      </c>
      <c r="BO212" s="10" t="str">
        <f>Table3[[#This Row],[Origin Region]]&amp;"-"&amp;Table3[[#This Row],[Destination Region]]</f>
        <v>WCA-EUR</v>
      </c>
    </row>
    <row r="213" spans="1:67">
      <c r="A213" s="10" t="str">
        <f>CONCATENATE(Table3[[#This Row],[Origin Area]],Table3[[#This Row],[Origin]],Table3[[#This Row],[Destination Area]],Table3[[#This Row],[Destination]])</f>
        <v>India and Bangladesh AreaJawaharlal NehruNorth America AreaNewark</v>
      </c>
      <c r="B213" s="10" t="s">
        <v>82</v>
      </c>
      <c r="C213" s="14" t="s">
        <v>96</v>
      </c>
      <c r="D213" s="14" t="s">
        <v>97</v>
      </c>
      <c r="E213" s="15" t="s">
        <v>98</v>
      </c>
      <c r="F213" s="15" t="s">
        <v>319</v>
      </c>
      <c r="G213" s="14" t="s">
        <v>320</v>
      </c>
      <c r="H213" s="15" t="s">
        <v>324</v>
      </c>
      <c r="I213" s="10">
        <v>40</v>
      </c>
      <c r="J213" s="10">
        <v>43</v>
      </c>
      <c r="K213" s="10">
        <v>1.72</v>
      </c>
      <c r="L213" s="10">
        <v>0.5</v>
      </c>
      <c r="M213" s="10">
        <v>3</v>
      </c>
      <c r="N213" s="10">
        <v>0.93023255813953398</v>
      </c>
      <c r="O213" s="10">
        <v>0</v>
      </c>
      <c r="P213" s="10">
        <v>1</v>
      </c>
      <c r="Q213" s="10">
        <v>0.94</v>
      </c>
      <c r="R213" s="10">
        <v>12.5</v>
      </c>
      <c r="S213" s="10">
        <v>15.5</v>
      </c>
      <c r="T213" s="10">
        <v>1.7222222222222201</v>
      </c>
      <c r="U213" s="10">
        <v>0.5</v>
      </c>
      <c r="V213" s="10">
        <v>3</v>
      </c>
      <c r="W213" s="10">
        <v>0.80645161290322498</v>
      </c>
      <c r="X213" s="10">
        <v>16.5</v>
      </c>
      <c r="Y213" s="10">
        <v>16.5</v>
      </c>
      <c r="Z213" s="10">
        <v>1.65</v>
      </c>
      <c r="AA213" s="10">
        <v>1</v>
      </c>
      <c r="AB213" s="10">
        <v>3</v>
      </c>
      <c r="AC213" s="10">
        <v>1</v>
      </c>
      <c r="AD213" s="10">
        <v>9</v>
      </c>
      <c r="AE213" s="10">
        <v>9</v>
      </c>
      <c r="AF213" s="10">
        <v>2.25</v>
      </c>
      <c r="AG213" s="10">
        <v>1</v>
      </c>
      <c r="AH213" s="10">
        <v>3</v>
      </c>
      <c r="AI213" s="10">
        <v>1</v>
      </c>
      <c r="AJ213" s="10">
        <v>2</v>
      </c>
      <c r="AK213" s="10">
        <v>2</v>
      </c>
      <c r="AL213" s="10">
        <v>1</v>
      </c>
      <c r="AM213" s="10">
        <v>1</v>
      </c>
      <c r="AN213" s="10">
        <v>1</v>
      </c>
      <c r="AO213" s="10">
        <v>1</v>
      </c>
      <c r="AP213" s="10">
        <v>1</v>
      </c>
      <c r="AQ213" s="10">
        <v>1</v>
      </c>
      <c r="AR213" s="10">
        <v>1</v>
      </c>
      <c r="AS213" s="10">
        <v>1</v>
      </c>
      <c r="AT213" s="10">
        <v>1</v>
      </c>
      <c r="AU213" s="10">
        <v>1</v>
      </c>
      <c r="AV213" s="10">
        <v>3</v>
      </c>
      <c r="AW213" s="10">
        <v>3</v>
      </c>
      <c r="AX213" s="10">
        <v>1</v>
      </c>
      <c r="AY213" s="10">
        <v>1</v>
      </c>
      <c r="AZ213" s="10">
        <v>1</v>
      </c>
      <c r="BA213" s="10">
        <v>1</v>
      </c>
      <c r="BB213" s="10">
        <v>37</v>
      </c>
      <c r="BC213" s="10">
        <v>3</v>
      </c>
      <c r="BD213" s="10">
        <v>0</v>
      </c>
      <c r="BE213" s="10">
        <v>3</v>
      </c>
      <c r="BF213" s="10">
        <v>0.86046511627906896</v>
      </c>
      <c r="BG213" s="10">
        <v>6.9767441860465101E-2</v>
      </c>
      <c r="BH213" s="10">
        <v>0</v>
      </c>
      <c r="BI213" s="10">
        <v>6.9767441860465101E-2</v>
      </c>
      <c r="BJ213" s="10">
        <v>2</v>
      </c>
      <c r="BK213" s="10">
        <v>1</v>
      </c>
      <c r="BL213" s="10">
        <v>25</v>
      </c>
      <c r="BM213" s="10" t="s">
        <v>338</v>
      </c>
      <c r="BN213" s="10" t="str">
        <f>Table3[[#This Row],[Origin]]&amp;Table3[[#This Row],[Destination]]</f>
        <v>Jawaharlal NehruNewark</v>
      </c>
      <c r="BO213" s="10" t="str">
        <f>Table3[[#This Row],[Origin Region]]&amp;"-"&amp;Table3[[#This Row],[Destination Region]]</f>
        <v>WCA-NAM</v>
      </c>
    </row>
    <row r="214" spans="1:67">
      <c r="A214" s="10" t="str">
        <f>CONCATENATE(Table3[[#This Row],[Origin Area]],Table3[[#This Row],[Origin]],Table3[[#This Row],[Destination Area]],Table3[[#This Row],[Destination]])</f>
        <v>India and Bangladesh AreaJawaharlal NehruIndia and Bangladesh AreaColombo</v>
      </c>
      <c r="B214" s="10" t="s">
        <v>82</v>
      </c>
      <c r="C214" s="14" t="s">
        <v>96</v>
      </c>
      <c r="D214" s="14" t="s">
        <v>97</v>
      </c>
      <c r="E214" s="15" t="s">
        <v>98</v>
      </c>
      <c r="F214" s="15" t="s">
        <v>96</v>
      </c>
      <c r="G214" s="14" t="s">
        <v>97</v>
      </c>
      <c r="H214" s="15" t="s">
        <v>332</v>
      </c>
      <c r="I214" s="10">
        <v>44.5</v>
      </c>
      <c r="J214" s="10">
        <v>47</v>
      </c>
      <c r="K214" s="10">
        <v>2.2380952380952301</v>
      </c>
      <c r="L214" s="10">
        <v>0.5</v>
      </c>
      <c r="M214" s="10">
        <v>9</v>
      </c>
      <c r="N214" s="10">
        <v>0.94680851063829696</v>
      </c>
      <c r="O214" s="10">
        <v>0</v>
      </c>
      <c r="P214" s="10">
        <v>1</v>
      </c>
      <c r="Q214" s="10">
        <v>0.88888888888888895</v>
      </c>
      <c r="R214" s="10">
        <v>1.5</v>
      </c>
      <c r="S214" s="10">
        <v>3.5</v>
      </c>
      <c r="T214" s="10">
        <v>0.875</v>
      </c>
      <c r="U214" s="10">
        <v>0.5</v>
      </c>
      <c r="V214" s="10">
        <v>1</v>
      </c>
      <c r="W214" s="10">
        <v>0.42857142857142799</v>
      </c>
      <c r="X214" s="10">
        <v>2.5</v>
      </c>
      <c r="Y214" s="10">
        <v>2.5</v>
      </c>
      <c r="Z214" s="10">
        <v>0.83333333333333304</v>
      </c>
      <c r="AA214" s="10">
        <v>0.5</v>
      </c>
      <c r="AB214" s="10">
        <v>1</v>
      </c>
      <c r="AC214" s="10">
        <v>1</v>
      </c>
      <c r="AD214" s="10">
        <v>22.5</v>
      </c>
      <c r="AE214" s="10">
        <v>22.5</v>
      </c>
      <c r="AF214" s="10">
        <v>2.5</v>
      </c>
      <c r="AG214" s="10">
        <v>0.5</v>
      </c>
      <c r="AH214" s="10">
        <v>9</v>
      </c>
      <c r="AI214" s="10">
        <v>1</v>
      </c>
      <c r="AJ214" s="10">
        <v>18</v>
      </c>
      <c r="AK214" s="10">
        <v>18.5</v>
      </c>
      <c r="AL214" s="10">
        <v>3.7</v>
      </c>
      <c r="AM214" s="10">
        <v>1</v>
      </c>
      <c r="AN214" s="10">
        <v>8</v>
      </c>
      <c r="AO214" s="10">
        <v>0.97297297297297303</v>
      </c>
      <c r="AP214" s="10">
        <v>9</v>
      </c>
      <c r="AQ214" s="10">
        <v>9.5</v>
      </c>
      <c r="AR214" s="10">
        <v>4.75</v>
      </c>
      <c r="AS214" s="10">
        <v>1.5</v>
      </c>
      <c r="AT214" s="10">
        <v>8</v>
      </c>
      <c r="AU214" s="10">
        <v>0.94736842105263097</v>
      </c>
      <c r="AV214" s="10">
        <v>31</v>
      </c>
      <c r="AW214" s="10">
        <v>31.5</v>
      </c>
      <c r="AX214" s="10">
        <v>3.9375</v>
      </c>
      <c r="AY214" s="10">
        <v>1</v>
      </c>
      <c r="AZ214" s="10">
        <v>9</v>
      </c>
      <c r="BA214" s="10">
        <v>0.98412698412698396</v>
      </c>
      <c r="BB214" s="10">
        <v>43.5</v>
      </c>
      <c r="BC214" s="10">
        <v>1</v>
      </c>
      <c r="BD214" s="10">
        <v>0</v>
      </c>
      <c r="BE214" s="10">
        <v>2.5</v>
      </c>
      <c r="BF214" s="10">
        <v>0.92553191489361697</v>
      </c>
      <c r="BG214" s="10">
        <v>2.1276595744680799E-2</v>
      </c>
      <c r="BH214" s="10">
        <v>0</v>
      </c>
      <c r="BI214" s="10">
        <v>5.31914893617021E-2</v>
      </c>
      <c r="BJ214" s="10">
        <v>3</v>
      </c>
      <c r="BK214" s="10">
        <v>2</v>
      </c>
      <c r="BL214" s="10">
        <v>21</v>
      </c>
      <c r="BM214" s="10" t="s">
        <v>339</v>
      </c>
      <c r="BN214" s="10" t="str">
        <f>Table3[[#This Row],[Origin]]&amp;Table3[[#This Row],[Destination]]</f>
        <v>Jawaharlal NehruColombo</v>
      </c>
      <c r="BO214" s="10" t="str">
        <f>Table3[[#This Row],[Origin Region]]&amp;"-"&amp;Table3[[#This Row],[Destination Region]]</f>
        <v>WCA-WCA</v>
      </c>
    </row>
    <row r="215" spans="1:67">
      <c r="A215" s="10" t="str">
        <f>CONCATENATE(Table3[[#This Row],[Origin Area]],Table3[[#This Row],[Origin]],Table3[[#This Row],[Destination Area]],Table3[[#This Row],[Destination]])</f>
        <v>India and Bangladesh AreaJawaharlal NehruSaudi Arabia AreaUmm Qasr</v>
      </c>
      <c r="B215" s="10" t="s">
        <v>82</v>
      </c>
      <c r="C215" s="14" t="s">
        <v>96</v>
      </c>
      <c r="D215" s="14" t="s">
        <v>97</v>
      </c>
      <c r="E215" s="15" t="s">
        <v>98</v>
      </c>
      <c r="F215" s="15" t="s">
        <v>96</v>
      </c>
      <c r="G215" s="14" t="s">
        <v>114</v>
      </c>
      <c r="H215" s="15" t="s">
        <v>301</v>
      </c>
      <c r="I215" s="10">
        <v>31.5</v>
      </c>
      <c r="J215" s="10">
        <v>31.5</v>
      </c>
      <c r="K215" s="10">
        <v>1.575</v>
      </c>
      <c r="L215" s="10">
        <v>0.5</v>
      </c>
      <c r="M215" s="10">
        <v>4</v>
      </c>
      <c r="N215" s="10">
        <v>1</v>
      </c>
      <c r="O215" s="10">
        <v>1</v>
      </c>
      <c r="P215" s="10">
        <v>1</v>
      </c>
      <c r="Q215" s="10">
        <v>1</v>
      </c>
      <c r="R215" s="10">
        <v>1.5</v>
      </c>
      <c r="S215" s="10">
        <v>1.5</v>
      </c>
      <c r="T215" s="10">
        <v>0.75</v>
      </c>
      <c r="U215" s="10">
        <v>0.5</v>
      </c>
      <c r="V215" s="10">
        <v>1</v>
      </c>
      <c r="W215" s="10">
        <v>1</v>
      </c>
      <c r="X215" s="10">
        <v>11.5</v>
      </c>
      <c r="Y215" s="10">
        <v>11.5</v>
      </c>
      <c r="Z215" s="10">
        <v>1.4375</v>
      </c>
      <c r="AA215" s="10">
        <v>0.5</v>
      </c>
      <c r="AB215" s="10">
        <v>4</v>
      </c>
      <c r="AC215" s="10">
        <v>1</v>
      </c>
      <c r="AD215" s="10">
        <v>12</v>
      </c>
      <c r="AE215" s="10">
        <v>12</v>
      </c>
      <c r="AF215" s="10">
        <v>2</v>
      </c>
      <c r="AG215" s="10">
        <v>1</v>
      </c>
      <c r="AH215" s="10">
        <v>4</v>
      </c>
      <c r="AI215" s="10">
        <v>1</v>
      </c>
      <c r="AJ215" s="10">
        <v>6.5</v>
      </c>
      <c r="AK215" s="10">
        <v>6.5</v>
      </c>
      <c r="AL215" s="10">
        <v>1.625</v>
      </c>
      <c r="AM215" s="10">
        <v>1</v>
      </c>
      <c r="AN215" s="10">
        <v>2.5</v>
      </c>
      <c r="AO215" s="10">
        <v>1</v>
      </c>
      <c r="AP215" s="10">
        <v>4.5</v>
      </c>
      <c r="AQ215" s="10">
        <v>4.5</v>
      </c>
      <c r="AR215" s="10">
        <v>1.5</v>
      </c>
      <c r="AS215" s="10">
        <v>1</v>
      </c>
      <c r="AT215" s="10">
        <v>2.5</v>
      </c>
      <c r="AU215" s="10">
        <v>1</v>
      </c>
      <c r="AV215" s="10">
        <v>9.5</v>
      </c>
      <c r="AW215" s="10">
        <v>9.5</v>
      </c>
      <c r="AX215" s="10">
        <v>1.5833333333333299</v>
      </c>
      <c r="AY215" s="10">
        <v>1</v>
      </c>
      <c r="AZ215" s="10">
        <v>2.5</v>
      </c>
      <c r="BA215" s="10">
        <v>1</v>
      </c>
      <c r="BB215" s="10">
        <v>31.5</v>
      </c>
      <c r="BC215" s="10">
        <v>0</v>
      </c>
      <c r="BD215" s="10">
        <v>0</v>
      </c>
      <c r="BE215" s="10">
        <v>0</v>
      </c>
      <c r="BF215" s="10">
        <v>1</v>
      </c>
      <c r="BG215" s="10">
        <v>0</v>
      </c>
      <c r="BH215" s="10">
        <v>0</v>
      </c>
      <c r="BI215" s="10">
        <v>0</v>
      </c>
      <c r="BJ215" s="10">
        <v>0</v>
      </c>
      <c r="BK215" s="10">
        <v>0</v>
      </c>
      <c r="BL215" s="10">
        <v>20</v>
      </c>
      <c r="BM215" s="10">
        <v>0</v>
      </c>
      <c r="BN215" s="10" t="str">
        <f>Table3[[#This Row],[Origin]]&amp;Table3[[#This Row],[Destination]]</f>
        <v>Jawaharlal NehruUmm Qasr</v>
      </c>
      <c r="BO215" s="10" t="str">
        <f>Table3[[#This Row],[Origin Region]]&amp;"-"&amp;Table3[[#This Row],[Destination Region]]</f>
        <v>WCA-WCA</v>
      </c>
    </row>
    <row r="216" spans="1:67">
      <c r="A216" s="10" t="str">
        <f>CONCATENATE(Table3[[#This Row],[Origin Area]],Table3[[#This Row],[Origin]],Table3[[#This Row],[Destination Area]],Table3[[#This Row],[Destination]])</f>
        <v>India and Bangladesh AreaJawaharlal NehruSaudi Arabia AreaShuaiba</v>
      </c>
      <c r="B216" s="10" t="s">
        <v>82</v>
      </c>
      <c r="C216" s="14" t="s">
        <v>96</v>
      </c>
      <c r="D216" s="14" t="s">
        <v>97</v>
      </c>
      <c r="E216" s="15" t="s">
        <v>98</v>
      </c>
      <c r="F216" s="15" t="s">
        <v>96</v>
      </c>
      <c r="G216" s="14" t="s">
        <v>114</v>
      </c>
      <c r="H216" s="15" t="s">
        <v>303</v>
      </c>
      <c r="I216" s="10">
        <v>43.5</v>
      </c>
      <c r="J216" s="10">
        <v>43.5</v>
      </c>
      <c r="K216" s="10">
        <v>3.9545454545454501</v>
      </c>
      <c r="L216" s="10">
        <v>0.5</v>
      </c>
      <c r="M216" s="10">
        <v>7</v>
      </c>
      <c r="N216" s="10">
        <v>1</v>
      </c>
      <c r="O216" s="10">
        <v>1</v>
      </c>
      <c r="P216" s="10">
        <v>1</v>
      </c>
      <c r="Q216" s="10">
        <v>1</v>
      </c>
      <c r="R216" s="10">
        <v>0</v>
      </c>
      <c r="S216" s="10">
        <v>0</v>
      </c>
      <c r="T216" s="10">
        <v>0</v>
      </c>
      <c r="U216" s="10">
        <v>0</v>
      </c>
      <c r="V216" s="10">
        <v>0</v>
      </c>
      <c r="W216" s="10">
        <v>0</v>
      </c>
      <c r="X216" s="10">
        <v>1</v>
      </c>
      <c r="Y216" s="10">
        <v>1</v>
      </c>
      <c r="Z216" s="10">
        <v>1</v>
      </c>
      <c r="AA216" s="10">
        <v>1</v>
      </c>
      <c r="AB216" s="10">
        <v>1</v>
      </c>
      <c r="AC216" s="10">
        <v>1</v>
      </c>
      <c r="AD216" s="10">
        <v>19.5</v>
      </c>
      <c r="AE216" s="10">
        <v>19.5</v>
      </c>
      <c r="AF216" s="10">
        <v>3.9</v>
      </c>
      <c r="AG216" s="10">
        <v>0.5</v>
      </c>
      <c r="AH216" s="10">
        <v>7</v>
      </c>
      <c r="AI216" s="10">
        <v>1</v>
      </c>
      <c r="AJ216" s="10">
        <v>23</v>
      </c>
      <c r="AK216" s="10">
        <v>23</v>
      </c>
      <c r="AL216" s="10">
        <v>4.5999999999999996</v>
      </c>
      <c r="AM216" s="10">
        <v>1</v>
      </c>
      <c r="AN216" s="10">
        <v>6</v>
      </c>
      <c r="AO216" s="10">
        <v>1</v>
      </c>
      <c r="AP216" s="10">
        <v>11</v>
      </c>
      <c r="AQ216" s="10">
        <v>11</v>
      </c>
      <c r="AR216" s="10">
        <v>5.5</v>
      </c>
      <c r="AS216" s="10">
        <v>5</v>
      </c>
      <c r="AT216" s="10">
        <v>6</v>
      </c>
      <c r="AU216" s="10">
        <v>1</v>
      </c>
      <c r="AV216" s="10">
        <v>33</v>
      </c>
      <c r="AW216" s="10">
        <v>33</v>
      </c>
      <c r="AX216" s="10">
        <v>4.71428571428571</v>
      </c>
      <c r="AY216" s="10">
        <v>1</v>
      </c>
      <c r="AZ216" s="10">
        <v>6</v>
      </c>
      <c r="BA216" s="10">
        <v>1</v>
      </c>
      <c r="BB216" s="10">
        <v>41.5</v>
      </c>
      <c r="BC216" s="10">
        <v>2</v>
      </c>
      <c r="BD216" s="10">
        <v>0</v>
      </c>
      <c r="BE216" s="10">
        <v>0</v>
      </c>
      <c r="BF216" s="10">
        <v>0.95402298850574696</v>
      </c>
      <c r="BG216" s="10">
        <v>4.5977011494252797E-2</v>
      </c>
      <c r="BH216" s="10">
        <v>0</v>
      </c>
      <c r="BI216" s="10">
        <v>0</v>
      </c>
      <c r="BJ216" s="10">
        <v>0</v>
      </c>
      <c r="BK216" s="10">
        <v>0</v>
      </c>
      <c r="BL216" s="10">
        <v>11</v>
      </c>
      <c r="BM216" s="10">
        <v>0</v>
      </c>
      <c r="BN216" s="10" t="str">
        <f>Table3[[#This Row],[Origin]]&amp;Table3[[#This Row],[Destination]]</f>
        <v>Jawaharlal NehruShuaiba</v>
      </c>
      <c r="BO216" s="10" t="str">
        <f>Table3[[#This Row],[Origin Region]]&amp;"-"&amp;Table3[[#This Row],[Destination Region]]</f>
        <v>WCA-WCA</v>
      </c>
    </row>
    <row r="217" spans="1:67">
      <c r="A217" s="10" t="str">
        <f>CONCATENATE(Table3[[#This Row],[Origin Area]],Table3[[#This Row],[Origin]],Table3[[#This Row],[Destination Area]],Table3[[#This Row],[Destination]])</f>
        <v>India and Bangladesh AreaJawaharlal NehruSaudi Arabia AreaDammam</v>
      </c>
      <c r="B217" s="10" t="s">
        <v>82</v>
      </c>
      <c r="C217" s="14" t="s">
        <v>96</v>
      </c>
      <c r="D217" s="14" t="s">
        <v>97</v>
      </c>
      <c r="E217" s="15" t="s">
        <v>98</v>
      </c>
      <c r="F217" s="15" t="s">
        <v>96</v>
      </c>
      <c r="G217" s="14" t="s">
        <v>114</v>
      </c>
      <c r="H217" s="15" t="s">
        <v>198</v>
      </c>
      <c r="I217" s="10">
        <v>9.5</v>
      </c>
      <c r="J217" s="10">
        <v>10</v>
      </c>
      <c r="K217" s="10">
        <v>0.83333333333333304</v>
      </c>
      <c r="L217" s="10">
        <v>0.5</v>
      </c>
      <c r="M217" s="10">
        <v>1.5</v>
      </c>
      <c r="N217" s="10">
        <v>0.95</v>
      </c>
      <c r="O217" s="10">
        <v>0</v>
      </c>
      <c r="P217" s="10">
        <v>1</v>
      </c>
      <c r="Q217" s="10">
        <v>0.91666666666666596</v>
      </c>
      <c r="R217" s="10">
        <v>4</v>
      </c>
      <c r="S217" s="10">
        <v>4.5</v>
      </c>
      <c r="T217" s="10">
        <v>0.75</v>
      </c>
      <c r="U217" s="10">
        <v>0.5</v>
      </c>
      <c r="V217" s="10">
        <v>1.5</v>
      </c>
      <c r="W217" s="10">
        <v>0.88888888888888795</v>
      </c>
      <c r="X217" s="10">
        <v>3</v>
      </c>
      <c r="Y217" s="10">
        <v>3</v>
      </c>
      <c r="Z217" s="10">
        <v>1</v>
      </c>
      <c r="AA217" s="10">
        <v>0.5</v>
      </c>
      <c r="AB217" s="10">
        <v>1.5</v>
      </c>
      <c r="AC217" s="10">
        <v>1</v>
      </c>
      <c r="AD217" s="10">
        <v>1.5</v>
      </c>
      <c r="AE217" s="10">
        <v>1.5</v>
      </c>
      <c r="AF217" s="10">
        <v>0.75</v>
      </c>
      <c r="AG217" s="10">
        <v>0.5</v>
      </c>
      <c r="AH217" s="10">
        <v>1</v>
      </c>
      <c r="AI217" s="10">
        <v>1</v>
      </c>
      <c r="AJ217" s="10">
        <v>1</v>
      </c>
      <c r="AK217" s="10">
        <v>1</v>
      </c>
      <c r="AL217" s="10">
        <v>1</v>
      </c>
      <c r="AM217" s="10">
        <v>1</v>
      </c>
      <c r="AN217" s="10">
        <v>1</v>
      </c>
      <c r="AO217" s="10">
        <v>1</v>
      </c>
      <c r="AP217" s="10">
        <v>0</v>
      </c>
      <c r="AQ217" s="10">
        <v>0</v>
      </c>
      <c r="AR217" s="10">
        <v>0</v>
      </c>
      <c r="AS217" s="10">
        <v>0</v>
      </c>
      <c r="AT217" s="10">
        <v>0</v>
      </c>
      <c r="AU217" s="10">
        <v>0</v>
      </c>
      <c r="AV217" s="10">
        <v>1.5</v>
      </c>
      <c r="AW217" s="10">
        <v>1.5</v>
      </c>
      <c r="AX217" s="10">
        <v>0.75</v>
      </c>
      <c r="AY217" s="10">
        <v>0.5</v>
      </c>
      <c r="AZ217" s="10">
        <v>1</v>
      </c>
      <c r="BA217" s="10">
        <v>1</v>
      </c>
      <c r="BB217" s="10">
        <v>9.5</v>
      </c>
      <c r="BC217" s="10">
        <v>0</v>
      </c>
      <c r="BD217" s="10">
        <v>0</v>
      </c>
      <c r="BE217" s="10">
        <v>0.5</v>
      </c>
      <c r="BF217" s="10">
        <v>0.95</v>
      </c>
      <c r="BG217" s="10">
        <v>0</v>
      </c>
      <c r="BH217" s="10">
        <v>0</v>
      </c>
      <c r="BI217" s="10">
        <v>0.05</v>
      </c>
      <c r="BJ217" s="10">
        <v>1</v>
      </c>
      <c r="BK217" s="10">
        <v>0</v>
      </c>
      <c r="BL217" s="10">
        <v>12</v>
      </c>
      <c r="BM217" s="10">
        <v>202008</v>
      </c>
      <c r="BN217" s="10" t="str">
        <f>Table3[[#This Row],[Origin]]&amp;Table3[[#This Row],[Destination]]</f>
        <v>Jawaharlal NehruDammam</v>
      </c>
      <c r="BO217" s="10" t="str">
        <f>Table3[[#This Row],[Origin Region]]&amp;"-"&amp;Table3[[#This Row],[Destination Region]]</f>
        <v>WCA-WCA</v>
      </c>
    </row>
    <row r="218" spans="1:67">
      <c r="A218" s="10" t="str">
        <f>CONCATENATE(Table3[[#This Row],[Origin Area]],Table3[[#This Row],[Origin]],Table3[[#This Row],[Destination Area]],Table3[[#This Row],[Destination]])</f>
        <v>India and Bangladesh AreaJawaharlal NehruUnited Arab Emirates AreaJebel Ali</v>
      </c>
      <c r="B218" s="10" t="s">
        <v>82</v>
      </c>
      <c r="C218" s="14" t="s">
        <v>96</v>
      </c>
      <c r="D218" s="14" t="s">
        <v>97</v>
      </c>
      <c r="E218" s="15" t="s">
        <v>98</v>
      </c>
      <c r="F218" s="15" t="s">
        <v>96</v>
      </c>
      <c r="G218" s="14" t="s">
        <v>111</v>
      </c>
      <c r="H218" s="15" t="s">
        <v>142</v>
      </c>
      <c r="I218" s="10">
        <v>6</v>
      </c>
      <c r="J218" s="10">
        <v>6</v>
      </c>
      <c r="K218" s="10">
        <v>1.2</v>
      </c>
      <c r="L218" s="10">
        <v>0.5</v>
      </c>
      <c r="M218" s="10">
        <v>3</v>
      </c>
      <c r="N218" s="10">
        <v>1</v>
      </c>
      <c r="O218" s="10">
        <v>1</v>
      </c>
      <c r="P218" s="10">
        <v>1</v>
      </c>
      <c r="Q218" s="10">
        <v>1</v>
      </c>
      <c r="R218" s="10">
        <v>1</v>
      </c>
      <c r="S218" s="10">
        <v>1</v>
      </c>
      <c r="T218" s="10">
        <v>0.5</v>
      </c>
      <c r="U218" s="10">
        <v>0.5</v>
      </c>
      <c r="V218" s="10">
        <v>0.5</v>
      </c>
      <c r="W218" s="10">
        <v>1</v>
      </c>
      <c r="X218" s="10">
        <v>1</v>
      </c>
      <c r="Y218" s="10">
        <v>1</v>
      </c>
      <c r="Z218" s="10">
        <v>1</v>
      </c>
      <c r="AA218" s="10">
        <v>1</v>
      </c>
      <c r="AB218" s="10">
        <v>1</v>
      </c>
      <c r="AC218" s="10">
        <v>1</v>
      </c>
      <c r="AD218" s="10">
        <v>1</v>
      </c>
      <c r="AE218" s="10">
        <v>1</v>
      </c>
      <c r="AF218" s="10">
        <v>1</v>
      </c>
      <c r="AG218" s="10">
        <v>1</v>
      </c>
      <c r="AH218" s="10">
        <v>1</v>
      </c>
      <c r="AI218" s="10">
        <v>1</v>
      </c>
      <c r="AJ218" s="10">
        <v>3</v>
      </c>
      <c r="AK218" s="10">
        <v>3</v>
      </c>
      <c r="AL218" s="10">
        <v>3</v>
      </c>
      <c r="AM218" s="10">
        <v>3</v>
      </c>
      <c r="AN218" s="10">
        <v>3</v>
      </c>
      <c r="AO218" s="10">
        <v>1</v>
      </c>
      <c r="AP218" s="10">
        <v>3</v>
      </c>
      <c r="AQ218" s="10">
        <v>3</v>
      </c>
      <c r="AR218" s="10">
        <v>3</v>
      </c>
      <c r="AS218" s="10">
        <v>3</v>
      </c>
      <c r="AT218" s="10">
        <v>3</v>
      </c>
      <c r="AU218" s="10">
        <v>1</v>
      </c>
      <c r="AV218" s="10">
        <v>3</v>
      </c>
      <c r="AW218" s="10">
        <v>3</v>
      </c>
      <c r="AX218" s="10">
        <v>3</v>
      </c>
      <c r="AY218" s="10">
        <v>3</v>
      </c>
      <c r="AZ218" s="10">
        <v>3</v>
      </c>
      <c r="BA218" s="10">
        <v>1</v>
      </c>
      <c r="BB218" s="10">
        <v>5</v>
      </c>
      <c r="BC218" s="10">
        <v>1</v>
      </c>
      <c r="BD218" s="10">
        <v>0</v>
      </c>
      <c r="BE218" s="10">
        <v>0</v>
      </c>
      <c r="BF218" s="10">
        <v>0.83333333333333304</v>
      </c>
      <c r="BG218" s="10">
        <v>0.16666666666666599</v>
      </c>
      <c r="BH218" s="10">
        <v>0</v>
      </c>
      <c r="BI218" s="10">
        <v>0</v>
      </c>
      <c r="BJ218" s="10">
        <v>0</v>
      </c>
      <c r="BK218" s="10">
        <v>0</v>
      </c>
      <c r="BL218" s="10">
        <v>5</v>
      </c>
      <c r="BM218" s="10">
        <v>0</v>
      </c>
      <c r="BN218" s="10" t="str">
        <f>Table3[[#This Row],[Origin]]&amp;Table3[[#This Row],[Destination]]</f>
        <v>Jawaharlal NehruJebel Ali</v>
      </c>
      <c r="BO218" s="10" t="str">
        <f>Table3[[#This Row],[Origin Region]]&amp;"-"&amp;Table3[[#This Row],[Destination Region]]</f>
        <v>WCA-WCA</v>
      </c>
    </row>
    <row r="219" spans="1:67">
      <c r="A219" s="10" t="str">
        <f>CONCATENATE(Table3[[#This Row],[Origin Area]],Table3[[#This Row],[Origin]],Table3[[#This Row],[Destination Area]],Table3[[#This Row],[Destination]])</f>
        <v>India and Bangladesh AreaJawaharlal NehruUnited Arab Emirates AreaDoha</v>
      </c>
      <c r="B219" s="10" t="s">
        <v>82</v>
      </c>
      <c r="C219" s="14" t="s">
        <v>96</v>
      </c>
      <c r="D219" s="14" t="s">
        <v>97</v>
      </c>
      <c r="E219" s="15" t="s">
        <v>98</v>
      </c>
      <c r="F219" s="15" t="s">
        <v>96</v>
      </c>
      <c r="G219" s="14" t="s">
        <v>111</v>
      </c>
      <c r="H219" s="15" t="s">
        <v>280</v>
      </c>
      <c r="I219" s="10">
        <v>179.5</v>
      </c>
      <c r="J219" s="10">
        <v>185</v>
      </c>
      <c r="K219" s="10">
        <v>4.4047619047618998</v>
      </c>
      <c r="L219" s="10">
        <v>0.5</v>
      </c>
      <c r="M219" s="10">
        <v>30</v>
      </c>
      <c r="N219" s="10">
        <v>0.97027027027027002</v>
      </c>
      <c r="O219" s="10">
        <v>0.33333333333333298</v>
      </c>
      <c r="P219" s="10">
        <v>1</v>
      </c>
      <c r="Q219" s="10">
        <v>0.95839002267573603</v>
      </c>
      <c r="R219" s="10">
        <v>42.5</v>
      </c>
      <c r="S219" s="10">
        <v>47</v>
      </c>
      <c r="T219" s="10">
        <v>4.2727272727272698</v>
      </c>
      <c r="U219" s="10">
        <v>0.5</v>
      </c>
      <c r="V219" s="10">
        <v>14.5</v>
      </c>
      <c r="W219" s="10">
        <v>0.90425531914893598</v>
      </c>
      <c r="X219" s="10">
        <v>75</v>
      </c>
      <c r="Y219" s="10">
        <v>76</v>
      </c>
      <c r="Z219" s="10">
        <v>6.3333333333333304</v>
      </c>
      <c r="AA219" s="10">
        <v>0.5</v>
      </c>
      <c r="AB219" s="10">
        <v>30</v>
      </c>
      <c r="AC219" s="10">
        <v>0.98684210526315697</v>
      </c>
      <c r="AD219" s="10">
        <v>47.5</v>
      </c>
      <c r="AE219" s="10">
        <v>47.5</v>
      </c>
      <c r="AF219" s="10">
        <v>3.6538461538461502</v>
      </c>
      <c r="AG219" s="10">
        <v>1</v>
      </c>
      <c r="AH219" s="10">
        <v>7.5</v>
      </c>
      <c r="AI219" s="10">
        <v>1</v>
      </c>
      <c r="AJ219" s="10">
        <v>14.5</v>
      </c>
      <c r="AK219" s="10">
        <v>14.5</v>
      </c>
      <c r="AL219" s="10">
        <v>2.4166666666666599</v>
      </c>
      <c r="AM219" s="10">
        <v>1</v>
      </c>
      <c r="AN219" s="10">
        <v>4.5</v>
      </c>
      <c r="AO219" s="10">
        <v>1</v>
      </c>
      <c r="AP219" s="10">
        <v>5</v>
      </c>
      <c r="AQ219" s="10">
        <v>5</v>
      </c>
      <c r="AR219" s="10">
        <v>2.5</v>
      </c>
      <c r="AS219" s="10">
        <v>2</v>
      </c>
      <c r="AT219" s="10">
        <v>3</v>
      </c>
      <c r="AU219" s="10">
        <v>1</v>
      </c>
      <c r="AV219" s="10">
        <v>35</v>
      </c>
      <c r="AW219" s="10">
        <v>35</v>
      </c>
      <c r="AX219" s="10">
        <v>3.1818181818181799</v>
      </c>
      <c r="AY219" s="10">
        <v>1</v>
      </c>
      <c r="AZ219" s="10">
        <v>7.5</v>
      </c>
      <c r="BA219" s="10">
        <v>1</v>
      </c>
      <c r="BB219" s="10">
        <v>144.5</v>
      </c>
      <c r="BC219" s="10">
        <v>35</v>
      </c>
      <c r="BD219" s="10">
        <v>0</v>
      </c>
      <c r="BE219" s="10">
        <v>5.5</v>
      </c>
      <c r="BF219" s="10">
        <v>0.78108108108108099</v>
      </c>
      <c r="BG219" s="10">
        <v>0.18918918918918901</v>
      </c>
      <c r="BH219" s="10">
        <v>0</v>
      </c>
      <c r="BI219" s="10">
        <v>2.97297297297297E-2</v>
      </c>
      <c r="BJ219" s="10">
        <v>4</v>
      </c>
      <c r="BK219" s="10">
        <v>1</v>
      </c>
      <c r="BL219" s="10">
        <v>42</v>
      </c>
      <c r="BM219" s="10" t="s">
        <v>340</v>
      </c>
      <c r="BN219" s="10" t="str">
        <f>Table3[[#This Row],[Origin]]&amp;Table3[[#This Row],[Destination]]</f>
        <v>Jawaharlal NehruDoha</v>
      </c>
      <c r="BO219" s="10" t="str">
        <f>Table3[[#This Row],[Origin Region]]&amp;"-"&amp;Table3[[#This Row],[Destination Region]]</f>
        <v>WCA-WCA</v>
      </c>
    </row>
    <row r="220" spans="1:67">
      <c r="A220" s="10" t="str">
        <f>CONCATENATE(Table3[[#This Row],[Origin Area]],Table3[[#This Row],[Origin]],Table3[[#This Row],[Destination Area]],Table3[[#This Row],[Destination]])</f>
        <v>India and Bangladesh AreaMundraEastern Mediterranean AreaIzmit Korfezi</v>
      </c>
      <c r="B220" s="10" t="s">
        <v>82</v>
      </c>
      <c r="C220" s="14" t="s">
        <v>96</v>
      </c>
      <c r="D220" s="14" t="s">
        <v>97</v>
      </c>
      <c r="E220" s="15" t="s">
        <v>341</v>
      </c>
      <c r="F220" s="15" t="s">
        <v>119</v>
      </c>
      <c r="G220" s="14" t="s">
        <v>134</v>
      </c>
      <c r="H220" s="15" t="s">
        <v>135</v>
      </c>
      <c r="I220" s="10">
        <v>85.5</v>
      </c>
      <c r="J220" s="10">
        <v>86.5</v>
      </c>
      <c r="K220" s="10">
        <v>2.2763157894736801</v>
      </c>
      <c r="L220" s="10">
        <v>0.5</v>
      </c>
      <c r="M220" s="10">
        <v>12</v>
      </c>
      <c r="N220" s="10">
        <v>0.98843930635838095</v>
      </c>
      <c r="O220" s="10">
        <v>0.71428571428571397</v>
      </c>
      <c r="P220" s="10">
        <v>1</v>
      </c>
      <c r="Q220" s="10">
        <v>0.99248120300751796</v>
      </c>
      <c r="R220" s="10">
        <v>11</v>
      </c>
      <c r="S220" s="10">
        <v>11</v>
      </c>
      <c r="T220" s="10">
        <v>1.5714285714285701</v>
      </c>
      <c r="U220" s="10">
        <v>0.5</v>
      </c>
      <c r="V220" s="10">
        <v>4</v>
      </c>
      <c r="W220" s="10">
        <v>1</v>
      </c>
      <c r="X220" s="10">
        <v>26.5</v>
      </c>
      <c r="Y220" s="10">
        <v>26.5</v>
      </c>
      <c r="Z220" s="10">
        <v>2.0384615384615299</v>
      </c>
      <c r="AA220" s="10">
        <v>0.5</v>
      </c>
      <c r="AB220" s="10">
        <v>5</v>
      </c>
      <c r="AC220" s="10">
        <v>1</v>
      </c>
      <c r="AD220" s="10">
        <v>33.5</v>
      </c>
      <c r="AE220" s="10">
        <v>34.5</v>
      </c>
      <c r="AF220" s="10">
        <v>3.13636363636363</v>
      </c>
      <c r="AG220" s="10">
        <v>0.5</v>
      </c>
      <c r="AH220" s="10">
        <v>12</v>
      </c>
      <c r="AI220" s="10">
        <v>0.97101449275362295</v>
      </c>
      <c r="AJ220" s="10">
        <v>14.5</v>
      </c>
      <c r="AK220" s="10">
        <v>14.5</v>
      </c>
      <c r="AL220" s="10">
        <v>2.0714285714285698</v>
      </c>
      <c r="AM220" s="10">
        <v>0.5</v>
      </c>
      <c r="AN220" s="10">
        <v>4</v>
      </c>
      <c r="AO220" s="10">
        <v>1</v>
      </c>
      <c r="AP220" s="10">
        <v>9</v>
      </c>
      <c r="AQ220" s="10">
        <v>9</v>
      </c>
      <c r="AR220" s="10">
        <v>2.25</v>
      </c>
      <c r="AS220" s="10">
        <v>1</v>
      </c>
      <c r="AT220" s="10">
        <v>3</v>
      </c>
      <c r="AU220" s="10">
        <v>1</v>
      </c>
      <c r="AV220" s="10">
        <v>23</v>
      </c>
      <c r="AW220" s="10">
        <v>24</v>
      </c>
      <c r="AX220" s="10">
        <v>2.1818181818181799</v>
      </c>
      <c r="AY220" s="10">
        <v>0.5</v>
      </c>
      <c r="AZ220" s="10">
        <v>4</v>
      </c>
      <c r="BA220" s="10">
        <v>0.95833333333333304</v>
      </c>
      <c r="BB220" s="10">
        <v>84</v>
      </c>
      <c r="BC220" s="10">
        <v>1.5</v>
      </c>
      <c r="BD220" s="10">
        <v>0</v>
      </c>
      <c r="BE220" s="10">
        <v>1</v>
      </c>
      <c r="BF220" s="10">
        <v>0.97109826589595305</v>
      </c>
      <c r="BG220" s="10">
        <v>1.7341040462427699E-2</v>
      </c>
      <c r="BH220" s="10">
        <v>0</v>
      </c>
      <c r="BI220" s="10">
        <v>1.1560693641618399E-2</v>
      </c>
      <c r="BJ220" s="10">
        <v>1</v>
      </c>
      <c r="BK220" s="10">
        <v>0</v>
      </c>
      <c r="BL220" s="10">
        <v>38</v>
      </c>
      <c r="BM220" s="10">
        <v>202038</v>
      </c>
      <c r="BN220" s="10" t="str">
        <f>Table3[[#This Row],[Origin]]&amp;Table3[[#This Row],[Destination]]</f>
        <v>MundraIzmit Korfezi</v>
      </c>
      <c r="BO220" s="10" t="str">
        <f>Table3[[#This Row],[Origin Region]]&amp;"-"&amp;Table3[[#This Row],[Destination Region]]</f>
        <v>WCA-EUR</v>
      </c>
    </row>
    <row r="221" spans="1:67">
      <c r="A221" s="10" t="str">
        <f>CONCATENATE(Table3[[#This Row],[Origin Area]],Table3[[#This Row],[Origin]],Table3[[#This Row],[Destination Area]],Table3[[#This Row],[Destination]])</f>
        <v>India and Bangladesh AreaMundraSouth West Europe AreaLeixoes</v>
      </c>
      <c r="B221" s="10" t="s">
        <v>82</v>
      </c>
      <c r="C221" s="14" t="s">
        <v>96</v>
      </c>
      <c r="D221" s="14" t="s">
        <v>97</v>
      </c>
      <c r="E221" s="15" t="s">
        <v>341</v>
      </c>
      <c r="F221" s="15" t="s">
        <v>119</v>
      </c>
      <c r="G221" s="14" t="s">
        <v>120</v>
      </c>
      <c r="H221" s="15" t="s">
        <v>337</v>
      </c>
      <c r="I221" s="10">
        <v>11</v>
      </c>
      <c r="J221" s="10">
        <v>11</v>
      </c>
      <c r="K221" s="10">
        <v>1.2222222222222201</v>
      </c>
      <c r="L221" s="10">
        <v>0.5</v>
      </c>
      <c r="M221" s="10">
        <v>4</v>
      </c>
      <c r="N221" s="10">
        <v>1</v>
      </c>
      <c r="O221" s="10">
        <v>1</v>
      </c>
      <c r="P221" s="10">
        <v>1</v>
      </c>
      <c r="Q221" s="10">
        <v>1</v>
      </c>
      <c r="R221" s="10">
        <v>0</v>
      </c>
      <c r="S221" s="10">
        <v>0</v>
      </c>
      <c r="T221" s="10">
        <v>0</v>
      </c>
      <c r="U221" s="10">
        <v>0</v>
      </c>
      <c r="V221" s="10">
        <v>0</v>
      </c>
      <c r="W221" s="10">
        <v>0</v>
      </c>
      <c r="X221" s="10">
        <v>1.5</v>
      </c>
      <c r="Y221" s="10">
        <v>1.5</v>
      </c>
      <c r="Z221" s="10">
        <v>0.5</v>
      </c>
      <c r="AA221" s="10">
        <v>0.5</v>
      </c>
      <c r="AB221" s="10">
        <v>0.5</v>
      </c>
      <c r="AC221" s="10">
        <v>1</v>
      </c>
      <c r="AD221" s="10">
        <v>9</v>
      </c>
      <c r="AE221" s="10">
        <v>9</v>
      </c>
      <c r="AF221" s="10">
        <v>1.8</v>
      </c>
      <c r="AG221" s="10">
        <v>0.5</v>
      </c>
      <c r="AH221" s="10">
        <v>4</v>
      </c>
      <c r="AI221" s="10">
        <v>1</v>
      </c>
      <c r="AJ221" s="10">
        <v>0.5</v>
      </c>
      <c r="AK221" s="10">
        <v>0.5</v>
      </c>
      <c r="AL221" s="10">
        <v>0.5</v>
      </c>
      <c r="AM221" s="10">
        <v>0.5</v>
      </c>
      <c r="AN221" s="10">
        <v>0.5</v>
      </c>
      <c r="AO221" s="10">
        <v>1</v>
      </c>
      <c r="AP221" s="10">
        <v>0</v>
      </c>
      <c r="AQ221" s="10">
        <v>0</v>
      </c>
      <c r="AR221" s="10">
        <v>0</v>
      </c>
      <c r="AS221" s="10">
        <v>0</v>
      </c>
      <c r="AT221" s="10">
        <v>0</v>
      </c>
      <c r="AU221" s="10">
        <v>0</v>
      </c>
      <c r="AV221" s="10">
        <v>3</v>
      </c>
      <c r="AW221" s="10">
        <v>3</v>
      </c>
      <c r="AX221" s="10">
        <v>1.5</v>
      </c>
      <c r="AY221" s="10">
        <v>0.5</v>
      </c>
      <c r="AZ221" s="10">
        <v>2.5</v>
      </c>
      <c r="BA221" s="10">
        <v>1</v>
      </c>
      <c r="BB221" s="10">
        <v>11</v>
      </c>
      <c r="BC221" s="10">
        <v>0</v>
      </c>
      <c r="BD221" s="10">
        <v>0</v>
      </c>
      <c r="BE221" s="10">
        <v>0</v>
      </c>
      <c r="BF221" s="10">
        <v>1</v>
      </c>
      <c r="BG221" s="10">
        <v>0</v>
      </c>
      <c r="BH221" s="10">
        <v>0</v>
      </c>
      <c r="BI221" s="10">
        <v>0</v>
      </c>
      <c r="BJ221" s="10">
        <v>0</v>
      </c>
      <c r="BK221" s="10">
        <v>0</v>
      </c>
      <c r="BL221" s="10">
        <v>9</v>
      </c>
      <c r="BM221" s="10">
        <v>0</v>
      </c>
      <c r="BN221" s="10" t="str">
        <f>Table3[[#This Row],[Origin]]&amp;Table3[[#This Row],[Destination]]</f>
        <v>MundraLeixoes</v>
      </c>
      <c r="BO221" s="10" t="str">
        <f>Table3[[#This Row],[Origin Region]]&amp;"-"&amp;Table3[[#This Row],[Destination Region]]</f>
        <v>WCA-EUR</v>
      </c>
    </row>
    <row r="222" spans="1:67">
      <c r="A222" s="10" t="str">
        <f>CONCATENATE(Table3[[#This Row],[Origin Area]],Table3[[#This Row],[Origin]],Table3[[#This Row],[Destination Area]],Table3[[#This Row],[Destination]])</f>
        <v>India and Bangladesh AreaMundraNorth America AreaNewark</v>
      </c>
      <c r="B222" s="10" t="s">
        <v>82</v>
      </c>
      <c r="C222" s="14" t="s">
        <v>96</v>
      </c>
      <c r="D222" s="14" t="s">
        <v>97</v>
      </c>
      <c r="E222" s="15" t="s">
        <v>341</v>
      </c>
      <c r="F222" s="15" t="s">
        <v>319</v>
      </c>
      <c r="G222" s="14" t="s">
        <v>320</v>
      </c>
      <c r="H222" s="15" t="s">
        <v>324</v>
      </c>
      <c r="I222" s="10">
        <v>7</v>
      </c>
      <c r="J222" s="10">
        <v>7.5</v>
      </c>
      <c r="K222" s="10">
        <v>0.83333333333333304</v>
      </c>
      <c r="L222" s="10">
        <v>0.5</v>
      </c>
      <c r="M222" s="10">
        <v>1</v>
      </c>
      <c r="N222" s="10">
        <v>0.93333333333333302</v>
      </c>
      <c r="O222" s="10">
        <v>0</v>
      </c>
      <c r="P222" s="10">
        <v>1</v>
      </c>
      <c r="Q222" s="10">
        <v>0.88888888888888795</v>
      </c>
      <c r="R222" s="10">
        <v>0.5</v>
      </c>
      <c r="S222" s="10">
        <v>0.5</v>
      </c>
      <c r="T222" s="10">
        <v>0.5</v>
      </c>
      <c r="U222" s="10">
        <v>0.5</v>
      </c>
      <c r="V222" s="10">
        <v>0.5</v>
      </c>
      <c r="W222" s="10">
        <v>1</v>
      </c>
      <c r="X222" s="10">
        <v>2</v>
      </c>
      <c r="Y222" s="10">
        <v>2</v>
      </c>
      <c r="Z222" s="10">
        <v>1</v>
      </c>
      <c r="AA222" s="10">
        <v>1</v>
      </c>
      <c r="AB222" s="10">
        <v>1</v>
      </c>
      <c r="AC222" s="10">
        <v>1</v>
      </c>
      <c r="AD222" s="10">
        <v>3.5</v>
      </c>
      <c r="AE222" s="10">
        <v>4</v>
      </c>
      <c r="AF222" s="10">
        <v>0.8</v>
      </c>
      <c r="AG222" s="10">
        <v>0.5</v>
      </c>
      <c r="AH222" s="10">
        <v>1</v>
      </c>
      <c r="AI222" s="10">
        <v>0.875</v>
      </c>
      <c r="AJ222" s="10">
        <v>1</v>
      </c>
      <c r="AK222" s="10">
        <v>1</v>
      </c>
      <c r="AL222" s="10">
        <v>1</v>
      </c>
      <c r="AM222" s="10">
        <v>1</v>
      </c>
      <c r="AN222" s="10">
        <v>1</v>
      </c>
      <c r="AO222" s="10">
        <v>1</v>
      </c>
      <c r="AP222" s="10">
        <v>0</v>
      </c>
      <c r="AQ222" s="10">
        <v>0</v>
      </c>
      <c r="AR222" s="10">
        <v>0</v>
      </c>
      <c r="AS222" s="10">
        <v>0</v>
      </c>
      <c r="AT222" s="10">
        <v>0</v>
      </c>
      <c r="AU222" s="10">
        <v>0</v>
      </c>
      <c r="AV222" s="10">
        <v>2</v>
      </c>
      <c r="AW222" s="10">
        <v>2</v>
      </c>
      <c r="AX222" s="10">
        <v>1</v>
      </c>
      <c r="AY222" s="10">
        <v>1</v>
      </c>
      <c r="AZ222" s="10">
        <v>1</v>
      </c>
      <c r="BA222" s="10">
        <v>1</v>
      </c>
      <c r="BB222" s="10">
        <v>7</v>
      </c>
      <c r="BC222" s="10">
        <v>0</v>
      </c>
      <c r="BD222" s="10">
        <v>0.5</v>
      </c>
      <c r="BE222" s="10">
        <v>0</v>
      </c>
      <c r="BF222" s="10">
        <v>0.93333333333333302</v>
      </c>
      <c r="BG222" s="10">
        <v>0</v>
      </c>
      <c r="BH222" s="10">
        <v>6.6666666666666596E-2</v>
      </c>
      <c r="BI222" s="10">
        <v>0</v>
      </c>
      <c r="BJ222" s="10">
        <v>1</v>
      </c>
      <c r="BK222" s="10">
        <v>0</v>
      </c>
      <c r="BL222" s="10">
        <v>9</v>
      </c>
      <c r="BM222" s="10">
        <v>202034</v>
      </c>
      <c r="BN222" s="10" t="str">
        <f>Table3[[#This Row],[Origin]]&amp;Table3[[#This Row],[Destination]]</f>
        <v>MundraNewark</v>
      </c>
      <c r="BO222" s="10" t="str">
        <f>Table3[[#This Row],[Origin Region]]&amp;"-"&amp;Table3[[#This Row],[Destination Region]]</f>
        <v>WCA-NAM</v>
      </c>
    </row>
    <row r="223" spans="1:67">
      <c r="A223" s="10" t="str">
        <f>CONCATENATE(Table3[[#This Row],[Origin Area]],Table3[[#This Row],[Origin]],Table3[[#This Row],[Destination Area]],Table3[[#This Row],[Destination]])</f>
        <v>India and Bangladesh AreaMundraNorth America AreaCharleston North</v>
      </c>
      <c r="B223" s="10" t="s">
        <v>82</v>
      </c>
      <c r="C223" s="14" t="s">
        <v>96</v>
      </c>
      <c r="D223" s="14" t="s">
        <v>97</v>
      </c>
      <c r="E223" s="15" t="s">
        <v>341</v>
      </c>
      <c r="F223" s="15" t="s">
        <v>319</v>
      </c>
      <c r="G223" s="14" t="s">
        <v>320</v>
      </c>
      <c r="H223" s="15" t="s">
        <v>342</v>
      </c>
      <c r="I223" s="10">
        <v>5.5</v>
      </c>
      <c r="J223" s="10">
        <v>5.5</v>
      </c>
      <c r="K223" s="10">
        <v>1.1000000000000001</v>
      </c>
      <c r="L223" s="10">
        <v>0.5</v>
      </c>
      <c r="M223" s="10">
        <v>2</v>
      </c>
      <c r="N223" s="10">
        <v>1</v>
      </c>
      <c r="O223" s="10">
        <v>1</v>
      </c>
      <c r="P223" s="10">
        <v>1</v>
      </c>
      <c r="Q223" s="10">
        <v>1</v>
      </c>
      <c r="R223" s="10">
        <v>0.5</v>
      </c>
      <c r="S223" s="10">
        <v>0.5</v>
      </c>
      <c r="T223" s="10">
        <v>0.5</v>
      </c>
      <c r="U223" s="10">
        <v>0.5</v>
      </c>
      <c r="V223" s="10">
        <v>0.5</v>
      </c>
      <c r="W223" s="10">
        <v>1</v>
      </c>
      <c r="X223" s="10">
        <v>1</v>
      </c>
      <c r="Y223" s="10">
        <v>1</v>
      </c>
      <c r="Z223" s="10">
        <v>1</v>
      </c>
      <c r="AA223" s="10">
        <v>1</v>
      </c>
      <c r="AB223" s="10">
        <v>1</v>
      </c>
      <c r="AC223" s="10">
        <v>1</v>
      </c>
      <c r="AD223" s="10">
        <v>3</v>
      </c>
      <c r="AE223" s="10">
        <v>3</v>
      </c>
      <c r="AF223" s="10">
        <v>1.5</v>
      </c>
      <c r="AG223" s="10">
        <v>1</v>
      </c>
      <c r="AH223" s="10">
        <v>2</v>
      </c>
      <c r="AI223" s="10">
        <v>1</v>
      </c>
      <c r="AJ223" s="10">
        <v>1</v>
      </c>
      <c r="AK223" s="10">
        <v>1</v>
      </c>
      <c r="AL223" s="10">
        <v>1</v>
      </c>
      <c r="AM223" s="10">
        <v>1</v>
      </c>
      <c r="AN223" s="10">
        <v>1</v>
      </c>
      <c r="AO223" s="10">
        <v>1</v>
      </c>
      <c r="AP223" s="10">
        <v>0</v>
      </c>
      <c r="AQ223" s="10">
        <v>0</v>
      </c>
      <c r="AR223" s="10">
        <v>0</v>
      </c>
      <c r="AS223" s="10">
        <v>0</v>
      </c>
      <c r="AT223" s="10">
        <v>0</v>
      </c>
      <c r="AU223" s="10">
        <v>0</v>
      </c>
      <c r="AV223" s="10">
        <v>1</v>
      </c>
      <c r="AW223" s="10">
        <v>1</v>
      </c>
      <c r="AX223" s="10">
        <v>1</v>
      </c>
      <c r="AY223" s="10">
        <v>1</v>
      </c>
      <c r="AZ223" s="10">
        <v>1</v>
      </c>
      <c r="BA223" s="10">
        <v>1</v>
      </c>
      <c r="BB223" s="10">
        <v>0.5</v>
      </c>
      <c r="BC223" s="10">
        <v>5</v>
      </c>
      <c r="BD223" s="10">
        <v>0</v>
      </c>
      <c r="BE223" s="10">
        <v>0</v>
      </c>
      <c r="BF223" s="10">
        <v>9.0909090909090898E-2</v>
      </c>
      <c r="BG223" s="10">
        <v>0.90909090909090895</v>
      </c>
      <c r="BH223" s="10">
        <v>0</v>
      </c>
      <c r="BI223" s="10">
        <v>0</v>
      </c>
      <c r="BJ223" s="10">
        <v>0</v>
      </c>
      <c r="BK223" s="10">
        <v>0</v>
      </c>
      <c r="BL223" s="10">
        <v>5</v>
      </c>
      <c r="BM223" s="10">
        <v>0</v>
      </c>
      <c r="BN223" s="10" t="str">
        <f>Table3[[#This Row],[Origin]]&amp;Table3[[#This Row],[Destination]]</f>
        <v>MundraCharleston North</v>
      </c>
      <c r="BO223" s="10" t="str">
        <f>Table3[[#This Row],[Origin Region]]&amp;"-"&amp;Table3[[#This Row],[Destination Region]]</f>
        <v>WCA-NAM</v>
      </c>
    </row>
    <row r="224" spans="1:67">
      <c r="A224" s="10" t="str">
        <f>CONCATENATE(Table3[[#This Row],[Origin Area]],Table3[[#This Row],[Origin]],Table3[[#This Row],[Destination Area]],Table3[[#This Row],[Destination]])</f>
        <v>India and Bangladesh AreaMundraSaudi Arabia AreaDammam</v>
      </c>
      <c r="B224" s="10" t="s">
        <v>82</v>
      </c>
      <c r="C224" s="14" t="s">
        <v>96</v>
      </c>
      <c r="D224" s="14" t="s">
        <v>97</v>
      </c>
      <c r="E224" s="15" t="s">
        <v>341</v>
      </c>
      <c r="F224" s="15" t="s">
        <v>96</v>
      </c>
      <c r="G224" s="14" t="s">
        <v>114</v>
      </c>
      <c r="H224" s="15" t="s">
        <v>198</v>
      </c>
      <c r="I224" s="10">
        <v>26.5</v>
      </c>
      <c r="J224" s="10">
        <v>26.5</v>
      </c>
      <c r="K224" s="10">
        <v>2.9444444444444402</v>
      </c>
      <c r="L224" s="10">
        <v>0.5</v>
      </c>
      <c r="M224" s="10">
        <v>9</v>
      </c>
      <c r="N224" s="10">
        <v>1</v>
      </c>
      <c r="O224" s="10">
        <v>1</v>
      </c>
      <c r="P224" s="10">
        <v>1</v>
      </c>
      <c r="Q224" s="10">
        <v>1</v>
      </c>
      <c r="R224" s="10">
        <v>0</v>
      </c>
      <c r="S224" s="10">
        <v>0</v>
      </c>
      <c r="T224" s="10">
        <v>0</v>
      </c>
      <c r="U224" s="10">
        <v>0</v>
      </c>
      <c r="V224" s="10">
        <v>0</v>
      </c>
      <c r="W224" s="10">
        <v>0</v>
      </c>
      <c r="X224" s="10">
        <v>0</v>
      </c>
      <c r="Y224" s="10">
        <v>0</v>
      </c>
      <c r="Z224" s="10">
        <v>0</v>
      </c>
      <c r="AA224" s="10">
        <v>0</v>
      </c>
      <c r="AB224" s="10">
        <v>0</v>
      </c>
      <c r="AC224" s="10">
        <v>0</v>
      </c>
      <c r="AD224" s="10">
        <v>2.5</v>
      </c>
      <c r="AE224" s="10">
        <v>2.5</v>
      </c>
      <c r="AF224" s="10">
        <v>0.83333333333333304</v>
      </c>
      <c r="AG224" s="10">
        <v>0.5</v>
      </c>
      <c r="AH224" s="10">
        <v>1</v>
      </c>
      <c r="AI224" s="10">
        <v>1</v>
      </c>
      <c r="AJ224" s="10">
        <v>24</v>
      </c>
      <c r="AK224" s="10">
        <v>24</v>
      </c>
      <c r="AL224" s="10">
        <v>4</v>
      </c>
      <c r="AM224" s="10">
        <v>2</v>
      </c>
      <c r="AN224" s="10">
        <v>9</v>
      </c>
      <c r="AO224" s="10">
        <v>1</v>
      </c>
      <c r="AP224" s="10">
        <v>19</v>
      </c>
      <c r="AQ224" s="10">
        <v>19</v>
      </c>
      <c r="AR224" s="10">
        <v>4.75</v>
      </c>
      <c r="AS224" s="10">
        <v>2</v>
      </c>
      <c r="AT224" s="10">
        <v>9</v>
      </c>
      <c r="AU224" s="10">
        <v>1</v>
      </c>
      <c r="AV224" s="10">
        <v>25</v>
      </c>
      <c r="AW224" s="10">
        <v>25</v>
      </c>
      <c r="AX224" s="10">
        <v>3.5714285714285698</v>
      </c>
      <c r="AY224" s="10">
        <v>1</v>
      </c>
      <c r="AZ224" s="10">
        <v>9</v>
      </c>
      <c r="BA224" s="10">
        <v>1</v>
      </c>
      <c r="BB224" s="10">
        <v>26</v>
      </c>
      <c r="BC224" s="10">
        <v>0.5</v>
      </c>
      <c r="BD224" s="10">
        <v>0</v>
      </c>
      <c r="BE224" s="10">
        <v>0</v>
      </c>
      <c r="BF224" s="10">
        <v>0.98113207547169801</v>
      </c>
      <c r="BG224" s="10">
        <v>1.8867924528301799E-2</v>
      </c>
      <c r="BH224" s="10">
        <v>0</v>
      </c>
      <c r="BI224" s="10">
        <v>0</v>
      </c>
      <c r="BJ224" s="10">
        <v>0</v>
      </c>
      <c r="BK224" s="10">
        <v>0</v>
      </c>
      <c r="BL224" s="10">
        <v>9</v>
      </c>
      <c r="BM224" s="10">
        <v>0</v>
      </c>
      <c r="BN224" s="10" t="str">
        <f>Table3[[#This Row],[Origin]]&amp;Table3[[#This Row],[Destination]]</f>
        <v>MundraDammam</v>
      </c>
      <c r="BO224" s="10" t="str">
        <f>Table3[[#This Row],[Origin Region]]&amp;"-"&amp;Table3[[#This Row],[Destination Region]]</f>
        <v>WCA-WCA</v>
      </c>
    </row>
    <row r="225" spans="1:67">
      <c r="A225" s="10" t="str">
        <f>CONCATENATE(Table3[[#This Row],[Origin Area]],Table3[[#This Row],[Origin]],Table3[[#This Row],[Destination Area]],Table3[[#This Row],[Destination]])</f>
        <v>India and Bangladesh AreaMundraSaudi Arabia AreaJeddah</v>
      </c>
      <c r="B225" s="10" t="s">
        <v>82</v>
      </c>
      <c r="C225" s="14" t="s">
        <v>96</v>
      </c>
      <c r="D225" s="14" t="s">
        <v>97</v>
      </c>
      <c r="E225" s="15" t="s">
        <v>341</v>
      </c>
      <c r="F225" s="15" t="s">
        <v>96</v>
      </c>
      <c r="G225" s="14" t="s">
        <v>114</v>
      </c>
      <c r="H225" s="15" t="s">
        <v>296</v>
      </c>
      <c r="I225" s="10">
        <v>33.5</v>
      </c>
      <c r="J225" s="10">
        <v>33.5</v>
      </c>
      <c r="K225" s="10">
        <v>1.24074074074074</v>
      </c>
      <c r="L225" s="10">
        <v>0.5</v>
      </c>
      <c r="M225" s="10">
        <v>4</v>
      </c>
      <c r="N225" s="10">
        <v>1</v>
      </c>
      <c r="O225" s="10">
        <v>1</v>
      </c>
      <c r="P225" s="10">
        <v>1</v>
      </c>
      <c r="Q225" s="10">
        <v>1</v>
      </c>
      <c r="R225" s="10">
        <v>9</v>
      </c>
      <c r="S225" s="10">
        <v>9</v>
      </c>
      <c r="T225" s="10">
        <v>1.28571428571428</v>
      </c>
      <c r="U225" s="10">
        <v>0.5</v>
      </c>
      <c r="V225" s="10">
        <v>2.5</v>
      </c>
      <c r="W225" s="10">
        <v>1</v>
      </c>
      <c r="X225" s="10">
        <v>5.5</v>
      </c>
      <c r="Y225" s="10">
        <v>5.5</v>
      </c>
      <c r="Z225" s="10">
        <v>0.91666666666666596</v>
      </c>
      <c r="AA225" s="10">
        <v>0.5</v>
      </c>
      <c r="AB225" s="10">
        <v>1.5</v>
      </c>
      <c r="AC225" s="10">
        <v>1</v>
      </c>
      <c r="AD225" s="10">
        <v>9.5</v>
      </c>
      <c r="AE225" s="10">
        <v>9.5</v>
      </c>
      <c r="AF225" s="10">
        <v>1.05555555555555</v>
      </c>
      <c r="AG225" s="10">
        <v>0.5</v>
      </c>
      <c r="AH225" s="10">
        <v>2.5</v>
      </c>
      <c r="AI225" s="10">
        <v>1</v>
      </c>
      <c r="AJ225" s="10">
        <v>9.5</v>
      </c>
      <c r="AK225" s="10">
        <v>9.5</v>
      </c>
      <c r="AL225" s="10">
        <v>1.9</v>
      </c>
      <c r="AM225" s="10">
        <v>1</v>
      </c>
      <c r="AN225" s="10">
        <v>4</v>
      </c>
      <c r="AO225" s="10">
        <v>1</v>
      </c>
      <c r="AP225" s="10">
        <v>6.5</v>
      </c>
      <c r="AQ225" s="10">
        <v>6.5</v>
      </c>
      <c r="AR225" s="10">
        <v>2.1666666666666599</v>
      </c>
      <c r="AS225" s="10">
        <v>1</v>
      </c>
      <c r="AT225" s="10">
        <v>4</v>
      </c>
      <c r="AU225" s="10">
        <v>1</v>
      </c>
      <c r="AV225" s="10">
        <v>13.5</v>
      </c>
      <c r="AW225" s="10">
        <v>13.5</v>
      </c>
      <c r="AX225" s="10">
        <v>1.5</v>
      </c>
      <c r="AY225" s="10">
        <v>0.5</v>
      </c>
      <c r="AZ225" s="10">
        <v>4</v>
      </c>
      <c r="BA225" s="10">
        <v>1</v>
      </c>
      <c r="BB225" s="10">
        <v>31</v>
      </c>
      <c r="BC225" s="10">
        <v>2.5</v>
      </c>
      <c r="BD225" s="10">
        <v>0</v>
      </c>
      <c r="BE225" s="10">
        <v>0</v>
      </c>
      <c r="BF225" s="10">
        <v>0.92537313432835799</v>
      </c>
      <c r="BG225" s="10">
        <v>7.4626865671641701E-2</v>
      </c>
      <c r="BH225" s="10">
        <v>0</v>
      </c>
      <c r="BI225" s="10">
        <v>0</v>
      </c>
      <c r="BJ225" s="10">
        <v>0</v>
      </c>
      <c r="BK225" s="10">
        <v>0</v>
      </c>
      <c r="BL225" s="10">
        <v>27</v>
      </c>
      <c r="BM225" s="10">
        <v>0</v>
      </c>
      <c r="BN225" s="10" t="str">
        <f>Table3[[#This Row],[Origin]]&amp;Table3[[#This Row],[Destination]]</f>
        <v>MundraJeddah</v>
      </c>
      <c r="BO225" s="10" t="str">
        <f>Table3[[#This Row],[Origin Region]]&amp;"-"&amp;Table3[[#This Row],[Destination Region]]</f>
        <v>WCA-WCA</v>
      </c>
    </row>
    <row r="226" spans="1:67">
      <c r="A226" s="10" t="str">
        <f>CONCATENATE(Table3[[#This Row],[Origin Area]],Table3[[#This Row],[Origin]],Table3[[#This Row],[Destination Area]],Table3[[#This Row],[Destination]])</f>
        <v>India and Bangladesh AreaPipavavEastern Mediterranean AreaAmbarli Port Istanbul</v>
      </c>
      <c r="B226" s="10" t="s">
        <v>82</v>
      </c>
      <c r="C226" s="14" t="s">
        <v>96</v>
      </c>
      <c r="D226" s="14" t="s">
        <v>97</v>
      </c>
      <c r="E226" s="15" t="s">
        <v>189</v>
      </c>
      <c r="F226" s="15" t="s">
        <v>119</v>
      </c>
      <c r="G226" s="14" t="s">
        <v>134</v>
      </c>
      <c r="H226" s="15" t="s">
        <v>290</v>
      </c>
      <c r="I226" s="10">
        <v>11</v>
      </c>
      <c r="J226" s="10">
        <v>11</v>
      </c>
      <c r="K226" s="10">
        <v>1.1000000000000001</v>
      </c>
      <c r="L226" s="10">
        <v>0.5</v>
      </c>
      <c r="M226" s="10">
        <v>2</v>
      </c>
      <c r="N226" s="10">
        <v>1</v>
      </c>
      <c r="O226" s="10">
        <v>1</v>
      </c>
      <c r="P226" s="10">
        <v>1</v>
      </c>
      <c r="Q226" s="10">
        <v>1</v>
      </c>
      <c r="R226" s="10">
        <v>1.5</v>
      </c>
      <c r="S226" s="10">
        <v>1.5</v>
      </c>
      <c r="T226" s="10">
        <v>0.75</v>
      </c>
      <c r="U226" s="10">
        <v>0.5</v>
      </c>
      <c r="V226" s="10">
        <v>1</v>
      </c>
      <c r="W226" s="10">
        <v>1</v>
      </c>
      <c r="X226" s="10">
        <v>1</v>
      </c>
      <c r="Y226" s="10">
        <v>1</v>
      </c>
      <c r="Z226" s="10">
        <v>1</v>
      </c>
      <c r="AA226" s="10">
        <v>1</v>
      </c>
      <c r="AB226" s="10">
        <v>1</v>
      </c>
      <c r="AC226" s="10">
        <v>1</v>
      </c>
      <c r="AD226" s="10">
        <v>4.5</v>
      </c>
      <c r="AE226" s="10">
        <v>4.5</v>
      </c>
      <c r="AF226" s="10">
        <v>1.125</v>
      </c>
      <c r="AG226" s="10">
        <v>0.5</v>
      </c>
      <c r="AH226" s="10">
        <v>2</v>
      </c>
      <c r="AI226" s="10">
        <v>1</v>
      </c>
      <c r="AJ226" s="10">
        <v>4</v>
      </c>
      <c r="AK226" s="10">
        <v>4</v>
      </c>
      <c r="AL226" s="10">
        <v>1.3333333333333299</v>
      </c>
      <c r="AM226" s="10">
        <v>1</v>
      </c>
      <c r="AN226" s="10">
        <v>2</v>
      </c>
      <c r="AO226" s="10">
        <v>1</v>
      </c>
      <c r="AP226" s="10">
        <v>4</v>
      </c>
      <c r="AQ226" s="10">
        <v>4</v>
      </c>
      <c r="AR226" s="10">
        <v>1.3333333333333299</v>
      </c>
      <c r="AS226" s="10">
        <v>1</v>
      </c>
      <c r="AT226" s="10">
        <v>2</v>
      </c>
      <c r="AU226" s="10">
        <v>1</v>
      </c>
      <c r="AV226" s="10">
        <v>6.5</v>
      </c>
      <c r="AW226" s="10">
        <v>6.5</v>
      </c>
      <c r="AX226" s="10">
        <v>1.3</v>
      </c>
      <c r="AY226" s="10">
        <v>0.5</v>
      </c>
      <c r="AZ226" s="10">
        <v>2</v>
      </c>
      <c r="BA226" s="10">
        <v>1</v>
      </c>
      <c r="BB226" s="10">
        <v>10</v>
      </c>
      <c r="BC226" s="10">
        <v>1</v>
      </c>
      <c r="BD226" s="10">
        <v>0</v>
      </c>
      <c r="BE226" s="10">
        <v>0</v>
      </c>
      <c r="BF226" s="10">
        <v>0.90909090909090895</v>
      </c>
      <c r="BG226" s="10">
        <v>9.0909090909090898E-2</v>
      </c>
      <c r="BH226" s="10">
        <v>0</v>
      </c>
      <c r="BI226" s="10">
        <v>0</v>
      </c>
      <c r="BJ226" s="10">
        <v>0</v>
      </c>
      <c r="BK226" s="10">
        <v>0</v>
      </c>
      <c r="BL226" s="10">
        <v>10</v>
      </c>
      <c r="BM226" s="10">
        <v>0</v>
      </c>
      <c r="BN226" s="10" t="str">
        <f>Table3[[#This Row],[Origin]]&amp;Table3[[#This Row],[Destination]]</f>
        <v>PipavavAmbarli Port Istanbul</v>
      </c>
      <c r="BO226" s="10" t="str">
        <f>Table3[[#This Row],[Origin Region]]&amp;"-"&amp;Table3[[#This Row],[Destination Region]]</f>
        <v>WCA-EUR</v>
      </c>
    </row>
    <row r="227" spans="1:67">
      <c r="A227" s="10" t="str">
        <f>CONCATENATE(Table3[[#This Row],[Origin Area]],Table3[[#This Row],[Origin]],Table3[[#This Row],[Destination Area]],Table3[[#This Row],[Destination]])</f>
        <v>India and Bangladesh AreaPipavavEastern Mediterranean AreaIzmir</v>
      </c>
      <c r="B227" s="10" t="s">
        <v>82</v>
      </c>
      <c r="C227" s="14" t="s">
        <v>96</v>
      </c>
      <c r="D227" s="14" t="s">
        <v>97</v>
      </c>
      <c r="E227" s="15" t="s">
        <v>189</v>
      </c>
      <c r="F227" s="15" t="s">
        <v>119</v>
      </c>
      <c r="G227" s="14" t="s">
        <v>134</v>
      </c>
      <c r="H227" s="15" t="s">
        <v>151</v>
      </c>
      <c r="I227" s="10">
        <v>296.5</v>
      </c>
      <c r="J227" s="10">
        <v>299.5</v>
      </c>
      <c r="K227" s="10">
        <v>6.8068181818181799</v>
      </c>
      <c r="L227" s="10">
        <v>0.5</v>
      </c>
      <c r="M227" s="10">
        <v>24</v>
      </c>
      <c r="N227" s="10">
        <v>0.98998330550918201</v>
      </c>
      <c r="O227" s="10">
        <v>0.66666666666666596</v>
      </c>
      <c r="P227" s="10">
        <v>1</v>
      </c>
      <c r="Q227" s="10">
        <v>0.98024891774891698</v>
      </c>
      <c r="R227" s="10">
        <v>55</v>
      </c>
      <c r="S227" s="10">
        <v>57</v>
      </c>
      <c r="T227" s="10">
        <v>4.75</v>
      </c>
      <c r="U227" s="10">
        <v>1.5</v>
      </c>
      <c r="V227" s="10">
        <v>13.5</v>
      </c>
      <c r="W227" s="10">
        <v>0.96491228070175405</v>
      </c>
      <c r="X227" s="10">
        <v>54.5</v>
      </c>
      <c r="Y227" s="10">
        <v>55.5</v>
      </c>
      <c r="Z227" s="10">
        <v>4.2692307692307603</v>
      </c>
      <c r="AA227" s="10">
        <v>0.5</v>
      </c>
      <c r="AB227" s="10">
        <v>10</v>
      </c>
      <c r="AC227" s="10">
        <v>0.98198198198198094</v>
      </c>
      <c r="AD227" s="10">
        <v>101</v>
      </c>
      <c r="AE227" s="10">
        <v>101</v>
      </c>
      <c r="AF227" s="10">
        <v>7.7692307692307603</v>
      </c>
      <c r="AG227" s="10">
        <v>0.5</v>
      </c>
      <c r="AH227" s="10">
        <v>15.5</v>
      </c>
      <c r="AI227" s="10">
        <v>1</v>
      </c>
      <c r="AJ227" s="10">
        <v>86</v>
      </c>
      <c r="AK227" s="10">
        <v>86</v>
      </c>
      <c r="AL227" s="10">
        <v>14.3333333333333</v>
      </c>
      <c r="AM227" s="10">
        <v>2</v>
      </c>
      <c r="AN227" s="10">
        <v>24</v>
      </c>
      <c r="AO227" s="10">
        <v>1</v>
      </c>
      <c r="AP227" s="10">
        <v>26</v>
      </c>
      <c r="AQ227" s="10">
        <v>26</v>
      </c>
      <c r="AR227" s="10">
        <v>13</v>
      </c>
      <c r="AS227" s="10">
        <v>2</v>
      </c>
      <c r="AT227" s="10">
        <v>24</v>
      </c>
      <c r="AU227" s="10">
        <v>1</v>
      </c>
      <c r="AV227" s="10">
        <v>145.5</v>
      </c>
      <c r="AW227" s="10">
        <v>145.5</v>
      </c>
      <c r="AX227" s="10">
        <v>13.2272727272727</v>
      </c>
      <c r="AY227" s="10">
        <v>2</v>
      </c>
      <c r="AZ227" s="10">
        <v>24</v>
      </c>
      <c r="BA227" s="10">
        <v>1</v>
      </c>
      <c r="BB227" s="10">
        <v>267.5</v>
      </c>
      <c r="BC227" s="10">
        <v>29</v>
      </c>
      <c r="BD227" s="10">
        <v>0</v>
      </c>
      <c r="BE227" s="10">
        <v>3</v>
      </c>
      <c r="BF227" s="10">
        <v>0.893155258764607</v>
      </c>
      <c r="BG227" s="10">
        <v>9.6828046744574195E-2</v>
      </c>
      <c r="BH227" s="10">
        <v>0</v>
      </c>
      <c r="BI227" s="10">
        <v>1.0016694490818E-2</v>
      </c>
      <c r="BJ227" s="10">
        <v>3</v>
      </c>
      <c r="BK227" s="10">
        <v>1</v>
      </c>
      <c r="BL227" s="10">
        <v>44</v>
      </c>
      <c r="BM227" s="10" t="s">
        <v>343</v>
      </c>
      <c r="BN227" s="10" t="str">
        <f>Table3[[#This Row],[Origin]]&amp;Table3[[#This Row],[Destination]]</f>
        <v>PipavavIzmir</v>
      </c>
      <c r="BO227" s="10" t="str">
        <f>Table3[[#This Row],[Origin Region]]&amp;"-"&amp;Table3[[#This Row],[Destination Region]]</f>
        <v>WCA-EUR</v>
      </c>
    </row>
    <row r="228" spans="1:67">
      <c r="A228" s="10" t="str">
        <f>CONCATENATE(Table3[[#This Row],[Origin Area]],Table3[[#This Row],[Origin]],Table3[[#This Row],[Destination Area]],Table3[[#This Row],[Destination]])</f>
        <v>India and Bangladesh AreaPipavavEastern Mediterranean AreaMersin</v>
      </c>
      <c r="B228" s="10" t="s">
        <v>82</v>
      </c>
      <c r="C228" s="14" t="s">
        <v>96</v>
      </c>
      <c r="D228" s="14" t="s">
        <v>97</v>
      </c>
      <c r="E228" s="15" t="s">
        <v>189</v>
      </c>
      <c r="F228" s="15" t="s">
        <v>119</v>
      </c>
      <c r="G228" s="14" t="s">
        <v>134</v>
      </c>
      <c r="H228" s="15" t="s">
        <v>258</v>
      </c>
      <c r="I228" s="10">
        <v>35.5</v>
      </c>
      <c r="J228" s="10">
        <v>36.5</v>
      </c>
      <c r="K228" s="10">
        <v>2.6071428571428501</v>
      </c>
      <c r="L228" s="10">
        <v>0.5</v>
      </c>
      <c r="M228" s="10">
        <v>6</v>
      </c>
      <c r="N228" s="10">
        <v>0.97260273972602695</v>
      </c>
      <c r="O228" s="10">
        <v>0</v>
      </c>
      <c r="P228" s="10">
        <v>1</v>
      </c>
      <c r="Q228" s="10">
        <v>0.91428571428571404</v>
      </c>
      <c r="R228" s="10">
        <v>6</v>
      </c>
      <c r="S228" s="10">
        <v>7</v>
      </c>
      <c r="T228" s="10">
        <v>1.75</v>
      </c>
      <c r="U228" s="10">
        <v>0.5</v>
      </c>
      <c r="V228" s="10">
        <v>3</v>
      </c>
      <c r="W228" s="10">
        <v>0.85714285714285698</v>
      </c>
      <c r="X228" s="10">
        <v>12</v>
      </c>
      <c r="Y228" s="10">
        <v>12</v>
      </c>
      <c r="Z228" s="10">
        <v>4</v>
      </c>
      <c r="AA228" s="10">
        <v>3</v>
      </c>
      <c r="AB228" s="10">
        <v>6</v>
      </c>
      <c r="AC228" s="10">
        <v>1</v>
      </c>
      <c r="AD228" s="10">
        <v>13.5</v>
      </c>
      <c r="AE228" s="10">
        <v>13.5</v>
      </c>
      <c r="AF228" s="10">
        <v>2.7</v>
      </c>
      <c r="AG228" s="10">
        <v>2</v>
      </c>
      <c r="AH228" s="10">
        <v>3.5</v>
      </c>
      <c r="AI228" s="10">
        <v>1</v>
      </c>
      <c r="AJ228" s="10">
        <v>4</v>
      </c>
      <c r="AK228" s="10">
        <v>4</v>
      </c>
      <c r="AL228" s="10">
        <v>2</v>
      </c>
      <c r="AM228" s="10">
        <v>2</v>
      </c>
      <c r="AN228" s="10">
        <v>2</v>
      </c>
      <c r="AO228" s="10">
        <v>1</v>
      </c>
      <c r="AP228" s="10">
        <v>2</v>
      </c>
      <c r="AQ228" s="10">
        <v>2</v>
      </c>
      <c r="AR228" s="10">
        <v>2</v>
      </c>
      <c r="AS228" s="10">
        <v>2</v>
      </c>
      <c r="AT228" s="10">
        <v>2</v>
      </c>
      <c r="AU228" s="10">
        <v>1</v>
      </c>
      <c r="AV228" s="10">
        <v>6</v>
      </c>
      <c r="AW228" s="10">
        <v>6</v>
      </c>
      <c r="AX228" s="10">
        <v>2</v>
      </c>
      <c r="AY228" s="10">
        <v>2</v>
      </c>
      <c r="AZ228" s="10">
        <v>2</v>
      </c>
      <c r="BA228" s="10">
        <v>1</v>
      </c>
      <c r="BB228" s="10">
        <v>35.5</v>
      </c>
      <c r="BC228" s="10">
        <v>0</v>
      </c>
      <c r="BD228" s="10">
        <v>0</v>
      </c>
      <c r="BE228" s="10">
        <v>1</v>
      </c>
      <c r="BF228" s="10">
        <v>0.97260273972602695</v>
      </c>
      <c r="BG228" s="10">
        <v>0</v>
      </c>
      <c r="BH228" s="10">
        <v>0</v>
      </c>
      <c r="BI228" s="10">
        <v>2.7397260273972601E-2</v>
      </c>
      <c r="BJ228" s="10">
        <v>2</v>
      </c>
      <c r="BK228" s="10">
        <v>1</v>
      </c>
      <c r="BL228" s="10">
        <v>14</v>
      </c>
      <c r="BM228" s="10" t="s">
        <v>344</v>
      </c>
      <c r="BN228" s="10" t="str">
        <f>Table3[[#This Row],[Origin]]&amp;Table3[[#This Row],[Destination]]</f>
        <v>PipavavMersin</v>
      </c>
      <c r="BO228" s="10" t="str">
        <f>Table3[[#This Row],[Origin Region]]&amp;"-"&amp;Table3[[#This Row],[Destination Region]]</f>
        <v>WCA-EUR</v>
      </c>
    </row>
    <row r="229" spans="1:67">
      <c r="A229" s="10" t="str">
        <f>CONCATENATE(Table3[[#This Row],[Origin Area]],Table3[[#This Row],[Origin]],Table3[[#This Row],[Destination Area]],Table3[[#This Row],[Destination]])</f>
        <v>India and Bangladesh AreaPipavavNorth America AreaNewark</v>
      </c>
      <c r="B229" s="10" t="s">
        <v>82</v>
      </c>
      <c r="C229" s="14" t="s">
        <v>96</v>
      </c>
      <c r="D229" s="14" t="s">
        <v>97</v>
      </c>
      <c r="E229" s="15" t="s">
        <v>189</v>
      </c>
      <c r="F229" s="15" t="s">
        <v>319</v>
      </c>
      <c r="G229" s="14" t="s">
        <v>320</v>
      </c>
      <c r="H229" s="15" t="s">
        <v>324</v>
      </c>
      <c r="I229" s="10">
        <v>43</v>
      </c>
      <c r="J229" s="10">
        <v>43</v>
      </c>
      <c r="K229" s="10">
        <v>1.65384615384615</v>
      </c>
      <c r="L229" s="10">
        <v>1</v>
      </c>
      <c r="M229" s="10">
        <v>5</v>
      </c>
      <c r="N229" s="10">
        <v>1</v>
      </c>
      <c r="O229" s="10">
        <v>1</v>
      </c>
      <c r="P229" s="10">
        <v>1</v>
      </c>
      <c r="Q229" s="10">
        <v>1</v>
      </c>
      <c r="R229" s="10">
        <v>11</v>
      </c>
      <c r="S229" s="10">
        <v>11</v>
      </c>
      <c r="T229" s="10">
        <v>1.8333333333333299</v>
      </c>
      <c r="U229" s="10">
        <v>1</v>
      </c>
      <c r="V229" s="10">
        <v>5</v>
      </c>
      <c r="W229" s="10">
        <v>1</v>
      </c>
      <c r="X229" s="10">
        <v>17</v>
      </c>
      <c r="Y229" s="10">
        <v>17</v>
      </c>
      <c r="Z229" s="10">
        <v>2.125</v>
      </c>
      <c r="AA229" s="10">
        <v>1</v>
      </c>
      <c r="AB229" s="10">
        <v>3</v>
      </c>
      <c r="AC229" s="10">
        <v>1</v>
      </c>
      <c r="AD229" s="10">
        <v>10</v>
      </c>
      <c r="AE229" s="10">
        <v>10</v>
      </c>
      <c r="AF229" s="10">
        <v>1.4285714285714199</v>
      </c>
      <c r="AG229" s="10">
        <v>1</v>
      </c>
      <c r="AH229" s="10">
        <v>2</v>
      </c>
      <c r="AI229" s="10">
        <v>1</v>
      </c>
      <c r="AJ229" s="10">
        <v>5</v>
      </c>
      <c r="AK229" s="10">
        <v>5</v>
      </c>
      <c r="AL229" s="10">
        <v>1</v>
      </c>
      <c r="AM229" s="10">
        <v>1</v>
      </c>
      <c r="AN229" s="10">
        <v>1</v>
      </c>
      <c r="AO229" s="10">
        <v>1</v>
      </c>
      <c r="AP229" s="10">
        <v>2</v>
      </c>
      <c r="AQ229" s="10">
        <v>2</v>
      </c>
      <c r="AR229" s="10">
        <v>1</v>
      </c>
      <c r="AS229" s="10">
        <v>1</v>
      </c>
      <c r="AT229" s="10">
        <v>1</v>
      </c>
      <c r="AU229" s="10">
        <v>1</v>
      </c>
      <c r="AV229" s="10">
        <v>9</v>
      </c>
      <c r="AW229" s="10">
        <v>9</v>
      </c>
      <c r="AX229" s="10">
        <v>1.125</v>
      </c>
      <c r="AY229" s="10">
        <v>1</v>
      </c>
      <c r="AZ229" s="10">
        <v>2</v>
      </c>
      <c r="BA229" s="10">
        <v>1</v>
      </c>
      <c r="BB229" s="10">
        <v>43</v>
      </c>
      <c r="BC229" s="10">
        <v>0</v>
      </c>
      <c r="BD229" s="10">
        <v>0</v>
      </c>
      <c r="BE229" s="10">
        <v>0</v>
      </c>
      <c r="BF229" s="10">
        <v>1</v>
      </c>
      <c r="BG229" s="10">
        <v>0</v>
      </c>
      <c r="BH229" s="10">
        <v>0</v>
      </c>
      <c r="BI229" s="10">
        <v>0</v>
      </c>
      <c r="BJ229" s="10">
        <v>0</v>
      </c>
      <c r="BK229" s="10">
        <v>0</v>
      </c>
      <c r="BL229" s="10">
        <v>26</v>
      </c>
      <c r="BM229" s="10">
        <v>0</v>
      </c>
      <c r="BN229" s="10" t="str">
        <f>Table3[[#This Row],[Origin]]&amp;Table3[[#This Row],[Destination]]</f>
        <v>PipavavNewark</v>
      </c>
      <c r="BO229" s="10" t="str">
        <f>Table3[[#This Row],[Origin Region]]&amp;"-"&amp;Table3[[#This Row],[Destination Region]]</f>
        <v>WCA-NAM</v>
      </c>
    </row>
    <row r="230" spans="1:67">
      <c r="A230" s="10" t="str">
        <f>CONCATENATE(Table3[[#This Row],[Origin Area]],Table3[[#This Row],[Origin]],Table3[[#This Row],[Destination Area]],Table3[[#This Row],[Destination]])</f>
        <v>India and Bangladesh AreaPipavavNorth America AreaCharleston North</v>
      </c>
      <c r="B230" s="10" t="s">
        <v>82</v>
      </c>
      <c r="C230" s="14" t="s">
        <v>96</v>
      </c>
      <c r="D230" s="14" t="s">
        <v>97</v>
      </c>
      <c r="E230" s="15" t="s">
        <v>189</v>
      </c>
      <c r="F230" s="15" t="s">
        <v>319</v>
      </c>
      <c r="G230" s="14" t="s">
        <v>320</v>
      </c>
      <c r="H230" s="15" t="s">
        <v>342</v>
      </c>
      <c r="I230" s="10">
        <v>4</v>
      </c>
      <c r="J230" s="10">
        <v>4</v>
      </c>
      <c r="K230" s="10">
        <v>1.3333333333333299</v>
      </c>
      <c r="L230" s="10">
        <v>1</v>
      </c>
      <c r="M230" s="10">
        <v>2</v>
      </c>
      <c r="N230" s="10">
        <v>1</v>
      </c>
      <c r="O230" s="10">
        <v>1</v>
      </c>
      <c r="P230" s="10">
        <v>1</v>
      </c>
      <c r="Q230" s="10">
        <v>1</v>
      </c>
      <c r="R230" s="10">
        <v>0</v>
      </c>
      <c r="S230" s="10">
        <v>0</v>
      </c>
      <c r="T230" s="10">
        <v>0</v>
      </c>
      <c r="U230" s="10">
        <v>0</v>
      </c>
      <c r="V230" s="10">
        <v>0</v>
      </c>
      <c r="W230" s="10">
        <v>0</v>
      </c>
      <c r="X230" s="10">
        <v>0</v>
      </c>
      <c r="Y230" s="10">
        <v>0</v>
      </c>
      <c r="Z230" s="10">
        <v>0</v>
      </c>
      <c r="AA230" s="10">
        <v>0</v>
      </c>
      <c r="AB230" s="10">
        <v>0</v>
      </c>
      <c r="AC230" s="10">
        <v>0</v>
      </c>
      <c r="AD230" s="10">
        <v>2</v>
      </c>
      <c r="AE230" s="10">
        <v>2</v>
      </c>
      <c r="AF230" s="10">
        <v>1</v>
      </c>
      <c r="AG230" s="10">
        <v>1</v>
      </c>
      <c r="AH230" s="10">
        <v>1</v>
      </c>
      <c r="AI230" s="10">
        <v>1</v>
      </c>
      <c r="AJ230" s="10">
        <v>2</v>
      </c>
      <c r="AK230" s="10">
        <v>2</v>
      </c>
      <c r="AL230" s="10">
        <v>2</v>
      </c>
      <c r="AM230" s="10">
        <v>2</v>
      </c>
      <c r="AN230" s="10">
        <v>2</v>
      </c>
      <c r="AO230" s="10">
        <v>1</v>
      </c>
      <c r="AP230" s="10">
        <v>2</v>
      </c>
      <c r="AQ230" s="10">
        <v>2</v>
      </c>
      <c r="AR230" s="10">
        <v>2</v>
      </c>
      <c r="AS230" s="10">
        <v>2</v>
      </c>
      <c r="AT230" s="10">
        <v>2</v>
      </c>
      <c r="AU230" s="10">
        <v>1</v>
      </c>
      <c r="AV230" s="10">
        <v>2</v>
      </c>
      <c r="AW230" s="10">
        <v>2</v>
      </c>
      <c r="AX230" s="10">
        <v>2</v>
      </c>
      <c r="AY230" s="10">
        <v>2</v>
      </c>
      <c r="AZ230" s="10">
        <v>2</v>
      </c>
      <c r="BA230" s="10">
        <v>1</v>
      </c>
      <c r="BB230" s="10">
        <v>4</v>
      </c>
      <c r="BC230" s="10">
        <v>0</v>
      </c>
      <c r="BD230" s="10">
        <v>0</v>
      </c>
      <c r="BE230" s="10">
        <v>0</v>
      </c>
      <c r="BF230" s="10">
        <v>1</v>
      </c>
      <c r="BG230" s="10">
        <v>0</v>
      </c>
      <c r="BH230" s="10">
        <v>0</v>
      </c>
      <c r="BI230" s="10">
        <v>0</v>
      </c>
      <c r="BJ230" s="10">
        <v>0</v>
      </c>
      <c r="BK230" s="10">
        <v>0</v>
      </c>
      <c r="BL230" s="10">
        <v>3</v>
      </c>
      <c r="BM230" s="10">
        <v>0</v>
      </c>
      <c r="BN230" s="10" t="str">
        <f>Table3[[#This Row],[Origin]]&amp;Table3[[#This Row],[Destination]]</f>
        <v>PipavavCharleston North</v>
      </c>
      <c r="BO230" s="10" t="str">
        <f>Table3[[#This Row],[Origin Region]]&amp;"-"&amp;Table3[[#This Row],[Destination Region]]</f>
        <v>WCA-NAM</v>
      </c>
    </row>
    <row r="231" spans="1:67">
      <c r="A231" s="10" t="str">
        <f>CONCATENATE(Table3[[#This Row],[Origin Area]],Table3[[#This Row],[Origin]],Table3[[#This Row],[Destination Area]],Table3[[#This Row],[Destination]])</f>
        <v>India and Bangladesh AreaVisakhapatnamThailand Malaysia and SingaporeLaem Chabang</v>
      </c>
      <c r="B231" s="10" t="s">
        <v>82</v>
      </c>
      <c r="C231" s="14" t="s">
        <v>96</v>
      </c>
      <c r="D231" s="14" t="s">
        <v>97</v>
      </c>
      <c r="E231" s="15" t="s">
        <v>263</v>
      </c>
      <c r="F231" s="15" t="s">
        <v>83</v>
      </c>
      <c r="G231" s="14" t="s">
        <v>170</v>
      </c>
      <c r="H231" s="15" t="s">
        <v>171</v>
      </c>
      <c r="I231" s="10">
        <v>5</v>
      </c>
      <c r="J231" s="10">
        <v>5</v>
      </c>
      <c r="K231" s="10">
        <v>1.6666666666666601</v>
      </c>
      <c r="L231" s="10">
        <v>1</v>
      </c>
      <c r="M231" s="10">
        <v>2</v>
      </c>
      <c r="N231" s="10">
        <v>1</v>
      </c>
      <c r="O231" s="10">
        <v>1</v>
      </c>
      <c r="P231" s="10">
        <v>1</v>
      </c>
      <c r="Q231" s="10">
        <v>1</v>
      </c>
      <c r="R231" s="10">
        <v>0</v>
      </c>
      <c r="S231" s="10">
        <v>0</v>
      </c>
      <c r="T231" s="10">
        <v>0</v>
      </c>
      <c r="U231" s="10">
        <v>0</v>
      </c>
      <c r="V231" s="10">
        <v>0</v>
      </c>
      <c r="W231" s="10">
        <v>0</v>
      </c>
      <c r="X231" s="10">
        <v>0</v>
      </c>
      <c r="Y231" s="10">
        <v>0</v>
      </c>
      <c r="Z231" s="10">
        <v>0</v>
      </c>
      <c r="AA231" s="10">
        <v>0</v>
      </c>
      <c r="AB231" s="10">
        <v>0</v>
      </c>
      <c r="AC231" s="10">
        <v>0</v>
      </c>
      <c r="AD231" s="10">
        <v>1</v>
      </c>
      <c r="AE231" s="10">
        <v>1</v>
      </c>
      <c r="AF231" s="10">
        <v>1</v>
      </c>
      <c r="AG231" s="10">
        <v>1</v>
      </c>
      <c r="AH231" s="10">
        <v>1</v>
      </c>
      <c r="AI231" s="10">
        <v>1</v>
      </c>
      <c r="AJ231" s="10">
        <v>4</v>
      </c>
      <c r="AK231" s="10">
        <v>4</v>
      </c>
      <c r="AL231" s="10">
        <v>2</v>
      </c>
      <c r="AM231" s="10">
        <v>2</v>
      </c>
      <c r="AN231" s="10">
        <v>2</v>
      </c>
      <c r="AO231" s="10">
        <v>1</v>
      </c>
      <c r="AP231" s="10">
        <v>4</v>
      </c>
      <c r="AQ231" s="10">
        <v>4</v>
      </c>
      <c r="AR231" s="10">
        <v>2</v>
      </c>
      <c r="AS231" s="10">
        <v>2</v>
      </c>
      <c r="AT231" s="10">
        <v>2</v>
      </c>
      <c r="AU231" s="10">
        <v>1</v>
      </c>
      <c r="AV231" s="10">
        <v>4</v>
      </c>
      <c r="AW231" s="10">
        <v>4</v>
      </c>
      <c r="AX231" s="10">
        <v>2</v>
      </c>
      <c r="AY231" s="10">
        <v>2</v>
      </c>
      <c r="AZ231" s="10">
        <v>2</v>
      </c>
      <c r="BA231" s="10">
        <v>1</v>
      </c>
      <c r="BB231" s="10">
        <v>5</v>
      </c>
      <c r="BC231" s="10">
        <v>0</v>
      </c>
      <c r="BD231" s="10">
        <v>0</v>
      </c>
      <c r="BE231" s="10">
        <v>0</v>
      </c>
      <c r="BF231" s="10">
        <v>1</v>
      </c>
      <c r="BG231" s="10">
        <v>0</v>
      </c>
      <c r="BH231" s="10">
        <v>0</v>
      </c>
      <c r="BI231" s="10">
        <v>0</v>
      </c>
      <c r="BJ231" s="10">
        <v>0</v>
      </c>
      <c r="BK231" s="10">
        <v>0</v>
      </c>
      <c r="BL231" s="10">
        <v>3</v>
      </c>
      <c r="BM231" s="10">
        <v>0</v>
      </c>
      <c r="BN231" s="10" t="str">
        <f>Table3[[#This Row],[Origin]]&amp;Table3[[#This Row],[Destination]]</f>
        <v>VisakhapatnamLaem Chabang</v>
      </c>
      <c r="BO231" s="10" t="str">
        <f>Table3[[#This Row],[Origin Region]]&amp;"-"&amp;Table3[[#This Row],[Destination Region]]</f>
        <v>WCA-APA</v>
      </c>
    </row>
    <row r="232" spans="1:67">
      <c r="A232" s="10" t="str">
        <f>CONCATENATE(Table3[[#This Row],[Origin Area]],Table3[[#This Row],[Origin]],Table3[[#This Row],[Destination Area]],Table3[[#This Row],[Destination]])</f>
        <v>Pakistan AreaPort QasimCentral Mediterranean AreaKoper</v>
      </c>
      <c r="B232" s="10" t="s">
        <v>82</v>
      </c>
      <c r="C232" s="14" t="s">
        <v>96</v>
      </c>
      <c r="D232" s="14" t="s">
        <v>131</v>
      </c>
      <c r="E232" s="15" t="s">
        <v>132</v>
      </c>
      <c r="F232" s="15" t="s">
        <v>119</v>
      </c>
      <c r="G232" s="14" t="s">
        <v>146</v>
      </c>
      <c r="H232" s="15" t="s">
        <v>235</v>
      </c>
      <c r="I232" s="10">
        <v>2.5</v>
      </c>
      <c r="J232" s="10">
        <v>2.5</v>
      </c>
      <c r="K232" s="10">
        <v>0.83333333333333304</v>
      </c>
      <c r="L232" s="10">
        <v>0.5</v>
      </c>
      <c r="M232" s="10">
        <v>1</v>
      </c>
      <c r="N232" s="10">
        <v>1</v>
      </c>
      <c r="O232" s="10">
        <v>1</v>
      </c>
      <c r="P232" s="10">
        <v>1</v>
      </c>
      <c r="Q232" s="10">
        <v>1</v>
      </c>
      <c r="R232" s="10">
        <v>0</v>
      </c>
      <c r="S232" s="10">
        <v>0</v>
      </c>
      <c r="T232" s="10">
        <v>0</v>
      </c>
      <c r="U232" s="10">
        <v>0</v>
      </c>
      <c r="V232" s="10">
        <v>0</v>
      </c>
      <c r="W232" s="10">
        <v>0</v>
      </c>
      <c r="X232" s="10">
        <v>1.5</v>
      </c>
      <c r="Y232" s="10">
        <v>1.5</v>
      </c>
      <c r="Z232" s="10">
        <v>0.75</v>
      </c>
      <c r="AA232" s="10">
        <v>0.5</v>
      </c>
      <c r="AB232" s="10">
        <v>1</v>
      </c>
      <c r="AC232" s="10">
        <v>1</v>
      </c>
      <c r="AD232" s="10">
        <v>1</v>
      </c>
      <c r="AE232" s="10">
        <v>1</v>
      </c>
      <c r="AF232" s="10">
        <v>1</v>
      </c>
      <c r="AG232" s="10">
        <v>1</v>
      </c>
      <c r="AH232" s="10">
        <v>1</v>
      </c>
      <c r="AI232" s="10">
        <v>1</v>
      </c>
      <c r="AJ232" s="10">
        <v>0</v>
      </c>
      <c r="AK232" s="10">
        <v>0</v>
      </c>
      <c r="AL232" s="10">
        <v>0</v>
      </c>
      <c r="AM232" s="10">
        <v>0</v>
      </c>
      <c r="AN232" s="10">
        <v>0</v>
      </c>
      <c r="AO232" s="10">
        <v>0</v>
      </c>
      <c r="AP232" s="10">
        <v>0</v>
      </c>
      <c r="AQ232" s="10">
        <v>0</v>
      </c>
      <c r="AR232" s="10">
        <v>0</v>
      </c>
      <c r="AS232" s="10">
        <v>0</v>
      </c>
      <c r="AT232" s="10">
        <v>0</v>
      </c>
      <c r="AU232" s="10">
        <v>0</v>
      </c>
      <c r="AV232" s="10">
        <v>1</v>
      </c>
      <c r="AW232" s="10">
        <v>1</v>
      </c>
      <c r="AX232" s="10">
        <v>1</v>
      </c>
      <c r="AY232" s="10">
        <v>1</v>
      </c>
      <c r="AZ232" s="10">
        <v>1</v>
      </c>
      <c r="BA232" s="10">
        <v>1</v>
      </c>
      <c r="BB232" s="10">
        <v>2.5</v>
      </c>
      <c r="BC232" s="10">
        <v>0</v>
      </c>
      <c r="BD232" s="10">
        <v>0</v>
      </c>
      <c r="BE232" s="10">
        <v>0</v>
      </c>
      <c r="BF232" s="10">
        <v>1</v>
      </c>
      <c r="BG232" s="10">
        <v>0</v>
      </c>
      <c r="BH232" s="10">
        <v>0</v>
      </c>
      <c r="BI232" s="10">
        <v>0</v>
      </c>
      <c r="BJ232" s="10">
        <v>0</v>
      </c>
      <c r="BK232" s="10">
        <v>0</v>
      </c>
      <c r="BL232" s="10">
        <v>3</v>
      </c>
      <c r="BM232" s="10">
        <v>0</v>
      </c>
      <c r="BN232" s="10" t="str">
        <f>Table3[[#This Row],[Origin]]&amp;Table3[[#This Row],[Destination]]</f>
        <v>Port QasimKoper</v>
      </c>
      <c r="BO232" s="10" t="str">
        <f>Table3[[#This Row],[Origin Region]]&amp;"-"&amp;Table3[[#This Row],[Destination Region]]</f>
        <v>WCA-EUR</v>
      </c>
    </row>
    <row r="233" spans="1:67">
      <c r="A233" s="10" t="str">
        <f>CONCATENATE(Table3[[#This Row],[Origin Area]],Table3[[#This Row],[Origin]],Table3[[#This Row],[Destination Area]],Table3[[#This Row],[Destination]])</f>
        <v>Pakistan AreaPort QasimSouth West Europe AreaAlgeciras</v>
      </c>
      <c r="B233" s="10" t="s">
        <v>82</v>
      </c>
      <c r="C233" s="14" t="s">
        <v>96</v>
      </c>
      <c r="D233" s="14" t="s">
        <v>131</v>
      </c>
      <c r="E233" s="15" t="s">
        <v>132</v>
      </c>
      <c r="F233" s="15" t="s">
        <v>119</v>
      </c>
      <c r="G233" s="14" t="s">
        <v>120</v>
      </c>
      <c r="H233" s="15" t="s">
        <v>14</v>
      </c>
      <c r="I233" s="10">
        <v>2.5</v>
      </c>
      <c r="J233" s="10">
        <v>2.5</v>
      </c>
      <c r="K233" s="10">
        <v>0.83333333333333304</v>
      </c>
      <c r="L233" s="10">
        <v>0.5</v>
      </c>
      <c r="M233" s="10">
        <v>1</v>
      </c>
      <c r="N233" s="10">
        <v>1</v>
      </c>
      <c r="O233" s="10">
        <v>1</v>
      </c>
      <c r="P233" s="10">
        <v>1</v>
      </c>
      <c r="Q233" s="10">
        <v>1</v>
      </c>
      <c r="R233" s="10">
        <v>1.5</v>
      </c>
      <c r="S233" s="10">
        <v>1.5</v>
      </c>
      <c r="T233" s="10">
        <v>0.75</v>
      </c>
      <c r="U233" s="10">
        <v>0.5</v>
      </c>
      <c r="V233" s="10">
        <v>1</v>
      </c>
      <c r="W233" s="10">
        <v>1</v>
      </c>
      <c r="X233" s="10">
        <v>0</v>
      </c>
      <c r="Y233" s="10">
        <v>0</v>
      </c>
      <c r="Z233" s="10">
        <v>0</v>
      </c>
      <c r="AA233" s="10">
        <v>0</v>
      </c>
      <c r="AB233" s="10">
        <v>0</v>
      </c>
      <c r="AC233" s="10">
        <v>0</v>
      </c>
      <c r="AD233" s="10">
        <v>0</v>
      </c>
      <c r="AE233" s="10">
        <v>0</v>
      </c>
      <c r="AF233" s="10">
        <v>0</v>
      </c>
      <c r="AG233" s="10">
        <v>0</v>
      </c>
      <c r="AH233" s="10">
        <v>0</v>
      </c>
      <c r="AI233" s="10">
        <v>0</v>
      </c>
      <c r="AJ233" s="10">
        <v>1</v>
      </c>
      <c r="AK233" s="10">
        <v>1</v>
      </c>
      <c r="AL233" s="10">
        <v>1</v>
      </c>
      <c r="AM233" s="10">
        <v>1</v>
      </c>
      <c r="AN233" s="10">
        <v>1</v>
      </c>
      <c r="AO233" s="10">
        <v>1</v>
      </c>
      <c r="AP233" s="10">
        <v>1</v>
      </c>
      <c r="AQ233" s="10">
        <v>1</v>
      </c>
      <c r="AR233" s="10">
        <v>1</v>
      </c>
      <c r="AS233" s="10">
        <v>1</v>
      </c>
      <c r="AT233" s="10">
        <v>1</v>
      </c>
      <c r="AU233" s="10">
        <v>1</v>
      </c>
      <c r="AV233" s="10">
        <v>1</v>
      </c>
      <c r="AW233" s="10">
        <v>1</v>
      </c>
      <c r="AX233" s="10">
        <v>1</v>
      </c>
      <c r="AY233" s="10">
        <v>1</v>
      </c>
      <c r="AZ233" s="10">
        <v>1</v>
      </c>
      <c r="BA233" s="10">
        <v>1</v>
      </c>
      <c r="BB233" s="10">
        <v>1</v>
      </c>
      <c r="BC233" s="10">
        <v>1.5</v>
      </c>
      <c r="BD233" s="10">
        <v>0</v>
      </c>
      <c r="BE233" s="10">
        <v>0</v>
      </c>
      <c r="BF233" s="10">
        <v>0.4</v>
      </c>
      <c r="BG233" s="10">
        <v>0.6</v>
      </c>
      <c r="BH233" s="10">
        <v>0</v>
      </c>
      <c r="BI233" s="10">
        <v>0</v>
      </c>
      <c r="BJ233" s="10">
        <v>0</v>
      </c>
      <c r="BK233" s="10">
        <v>0</v>
      </c>
      <c r="BL233" s="10">
        <v>3</v>
      </c>
      <c r="BM233" s="10">
        <v>0</v>
      </c>
      <c r="BN233" s="10" t="str">
        <f>Table3[[#This Row],[Origin]]&amp;Table3[[#This Row],[Destination]]</f>
        <v>Port QasimAlgeciras</v>
      </c>
      <c r="BO233" s="10" t="str">
        <f>Table3[[#This Row],[Origin Region]]&amp;"-"&amp;Table3[[#This Row],[Destination Region]]</f>
        <v>WCA-EUR</v>
      </c>
    </row>
    <row r="234" spans="1:67">
      <c r="A234" s="10" t="str">
        <f>CONCATENATE(Table3[[#This Row],[Origin Area]],Table3[[#This Row],[Origin]],Table3[[#This Row],[Destination Area]],Table3[[#This Row],[Destination]])</f>
        <v>Pakistan AreaPort QasimSouth West Europe AreaValencia</v>
      </c>
      <c r="B234" s="10" t="s">
        <v>82</v>
      </c>
      <c r="C234" s="14" t="s">
        <v>96</v>
      </c>
      <c r="D234" s="14" t="s">
        <v>131</v>
      </c>
      <c r="E234" s="15" t="s">
        <v>132</v>
      </c>
      <c r="F234" s="15" t="s">
        <v>119</v>
      </c>
      <c r="G234" s="14" t="s">
        <v>120</v>
      </c>
      <c r="H234" s="15" t="s">
        <v>275</v>
      </c>
      <c r="I234" s="10">
        <v>2.5</v>
      </c>
      <c r="J234" s="10">
        <v>2.5</v>
      </c>
      <c r="K234" s="10">
        <v>1.25</v>
      </c>
      <c r="L234" s="10">
        <v>1</v>
      </c>
      <c r="M234" s="10">
        <v>1.5</v>
      </c>
      <c r="N234" s="10">
        <v>1</v>
      </c>
      <c r="O234" s="10">
        <v>1</v>
      </c>
      <c r="P234" s="10">
        <v>1</v>
      </c>
      <c r="Q234" s="10">
        <v>1</v>
      </c>
      <c r="R234" s="10">
        <v>1.5</v>
      </c>
      <c r="S234" s="10">
        <v>1.5</v>
      </c>
      <c r="T234" s="10">
        <v>1.5</v>
      </c>
      <c r="U234" s="10">
        <v>1.5</v>
      </c>
      <c r="V234" s="10">
        <v>1.5</v>
      </c>
      <c r="W234" s="10">
        <v>1</v>
      </c>
      <c r="X234" s="10">
        <v>0</v>
      </c>
      <c r="Y234" s="10">
        <v>0</v>
      </c>
      <c r="Z234" s="10">
        <v>0</v>
      </c>
      <c r="AA234" s="10">
        <v>0</v>
      </c>
      <c r="AB234" s="10">
        <v>0</v>
      </c>
      <c r="AC234" s="10">
        <v>0</v>
      </c>
      <c r="AD234" s="10">
        <v>0</v>
      </c>
      <c r="AE234" s="10">
        <v>0</v>
      </c>
      <c r="AF234" s="10">
        <v>0</v>
      </c>
      <c r="AG234" s="10">
        <v>0</v>
      </c>
      <c r="AH234" s="10">
        <v>0</v>
      </c>
      <c r="AI234" s="10">
        <v>0</v>
      </c>
      <c r="AJ234" s="10">
        <v>1</v>
      </c>
      <c r="AK234" s="10">
        <v>1</v>
      </c>
      <c r="AL234" s="10">
        <v>1</v>
      </c>
      <c r="AM234" s="10">
        <v>1</v>
      </c>
      <c r="AN234" s="10">
        <v>1</v>
      </c>
      <c r="AO234" s="10">
        <v>1</v>
      </c>
      <c r="AP234" s="10">
        <v>1</v>
      </c>
      <c r="AQ234" s="10">
        <v>1</v>
      </c>
      <c r="AR234" s="10">
        <v>1</v>
      </c>
      <c r="AS234" s="10">
        <v>1</v>
      </c>
      <c r="AT234" s="10">
        <v>1</v>
      </c>
      <c r="AU234" s="10">
        <v>1</v>
      </c>
      <c r="AV234" s="10">
        <v>1</v>
      </c>
      <c r="AW234" s="10">
        <v>1</v>
      </c>
      <c r="AX234" s="10">
        <v>1</v>
      </c>
      <c r="AY234" s="10">
        <v>1</v>
      </c>
      <c r="AZ234" s="10">
        <v>1</v>
      </c>
      <c r="BA234" s="10">
        <v>1</v>
      </c>
      <c r="BB234" s="10">
        <v>2.5</v>
      </c>
      <c r="BC234" s="10">
        <v>0</v>
      </c>
      <c r="BD234" s="10">
        <v>0</v>
      </c>
      <c r="BE234" s="10">
        <v>0</v>
      </c>
      <c r="BF234" s="10">
        <v>1</v>
      </c>
      <c r="BG234" s="10">
        <v>0</v>
      </c>
      <c r="BH234" s="10">
        <v>0</v>
      </c>
      <c r="BI234" s="10">
        <v>0</v>
      </c>
      <c r="BJ234" s="10">
        <v>0</v>
      </c>
      <c r="BK234" s="10">
        <v>0</v>
      </c>
      <c r="BL234" s="10">
        <v>2</v>
      </c>
      <c r="BM234" s="10">
        <v>0</v>
      </c>
      <c r="BN234" s="10" t="str">
        <f>Table3[[#This Row],[Origin]]&amp;Table3[[#This Row],[Destination]]</f>
        <v>Port QasimValencia</v>
      </c>
      <c r="BO234" s="10" t="str">
        <f>Table3[[#This Row],[Origin Region]]&amp;"-"&amp;Table3[[#This Row],[Destination Region]]</f>
        <v>WCA-EUR</v>
      </c>
    </row>
    <row r="235" spans="1:67">
      <c r="A235" s="10" t="str">
        <f>CONCATENATE(Table3[[#This Row],[Origin Area]],Table3[[#This Row],[Origin]],Table3[[#This Row],[Destination Area]],Table3[[#This Row],[Destination]])</f>
        <v>Pakistan AreaPort QasimNorth America AreaNewark</v>
      </c>
      <c r="B235" s="10" t="s">
        <v>82</v>
      </c>
      <c r="C235" s="14" t="s">
        <v>96</v>
      </c>
      <c r="D235" s="14" t="s">
        <v>131</v>
      </c>
      <c r="E235" s="15" t="s">
        <v>132</v>
      </c>
      <c r="F235" s="15" t="s">
        <v>319</v>
      </c>
      <c r="G235" s="14" t="s">
        <v>320</v>
      </c>
      <c r="H235" s="15" t="s">
        <v>324</v>
      </c>
      <c r="I235" s="10">
        <v>12</v>
      </c>
      <c r="J235" s="10">
        <v>12</v>
      </c>
      <c r="K235" s="10">
        <v>2</v>
      </c>
      <c r="L235" s="10">
        <v>1</v>
      </c>
      <c r="M235" s="10">
        <v>6</v>
      </c>
      <c r="N235" s="10">
        <v>1</v>
      </c>
      <c r="O235" s="10">
        <v>1</v>
      </c>
      <c r="P235" s="10">
        <v>1</v>
      </c>
      <c r="Q235" s="10">
        <v>1</v>
      </c>
      <c r="R235" s="10">
        <v>0</v>
      </c>
      <c r="S235" s="10">
        <v>0</v>
      </c>
      <c r="T235" s="10">
        <v>0</v>
      </c>
      <c r="U235" s="10">
        <v>0</v>
      </c>
      <c r="V235" s="10">
        <v>0</v>
      </c>
      <c r="W235" s="10">
        <v>0</v>
      </c>
      <c r="X235" s="10">
        <v>0</v>
      </c>
      <c r="Y235" s="10">
        <v>0</v>
      </c>
      <c r="Z235" s="10">
        <v>0</v>
      </c>
      <c r="AA235" s="10">
        <v>0</v>
      </c>
      <c r="AB235" s="10">
        <v>0</v>
      </c>
      <c r="AC235" s="10">
        <v>0</v>
      </c>
      <c r="AD235" s="10">
        <v>3</v>
      </c>
      <c r="AE235" s="10">
        <v>3</v>
      </c>
      <c r="AF235" s="10">
        <v>1</v>
      </c>
      <c r="AG235" s="10">
        <v>1</v>
      </c>
      <c r="AH235" s="10">
        <v>1</v>
      </c>
      <c r="AI235" s="10">
        <v>1</v>
      </c>
      <c r="AJ235" s="10">
        <v>9</v>
      </c>
      <c r="AK235" s="10">
        <v>9</v>
      </c>
      <c r="AL235" s="10">
        <v>3</v>
      </c>
      <c r="AM235" s="10">
        <v>1</v>
      </c>
      <c r="AN235" s="10">
        <v>6</v>
      </c>
      <c r="AO235" s="10">
        <v>1</v>
      </c>
      <c r="AP235" s="10">
        <v>6</v>
      </c>
      <c r="AQ235" s="10">
        <v>6</v>
      </c>
      <c r="AR235" s="10">
        <v>6</v>
      </c>
      <c r="AS235" s="10">
        <v>6</v>
      </c>
      <c r="AT235" s="10">
        <v>6</v>
      </c>
      <c r="AU235" s="10">
        <v>1</v>
      </c>
      <c r="AV235" s="10">
        <v>11</v>
      </c>
      <c r="AW235" s="10">
        <v>11</v>
      </c>
      <c r="AX235" s="10">
        <v>2.2000000000000002</v>
      </c>
      <c r="AY235" s="10">
        <v>1</v>
      </c>
      <c r="AZ235" s="10">
        <v>6</v>
      </c>
      <c r="BA235" s="10">
        <v>1</v>
      </c>
      <c r="BB235" s="10">
        <v>12</v>
      </c>
      <c r="BC235" s="10">
        <v>0</v>
      </c>
      <c r="BD235" s="10">
        <v>0</v>
      </c>
      <c r="BE235" s="10">
        <v>0</v>
      </c>
      <c r="BF235" s="10">
        <v>1</v>
      </c>
      <c r="BG235" s="10">
        <v>0</v>
      </c>
      <c r="BH235" s="10">
        <v>0</v>
      </c>
      <c r="BI235" s="10">
        <v>0</v>
      </c>
      <c r="BJ235" s="10">
        <v>0</v>
      </c>
      <c r="BK235" s="10">
        <v>0</v>
      </c>
      <c r="BL235" s="10">
        <v>6</v>
      </c>
      <c r="BM235" s="10">
        <v>0</v>
      </c>
      <c r="BN235" s="10" t="str">
        <f>Table3[[#This Row],[Origin]]&amp;Table3[[#This Row],[Destination]]</f>
        <v>Port QasimNewark</v>
      </c>
      <c r="BO235" s="10" t="str">
        <f>Table3[[#This Row],[Origin Region]]&amp;"-"&amp;Table3[[#This Row],[Destination Region]]</f>
        <v>WCA-NAM</v>
      </c>
    </row>
    <row r="236" spans="1:67">
      <c r="A236" s="10" t="str">
        <f>CONCATENATE(Table3[[#This Row],[Origin Area]],Table3[[#This Row],[Origin]],Table3[[#This Row],[Destination Area]],Table3[[#This Row],[Destination]])</f>
        <v>Pakistan AreaPort QasimUnited Arab Emirates AreaJebel Ali</v>
      </c>
      <c r="B236" s="10" t="s">
        <v>82</v>
      </c>
      <c r="C236" s="14" t="s">
        <v>96</v>
      </c>
      <c r="D236" s="14" t="s">
        <v>131</v>
      </c>
      <c r="E236" s="15" t="s">
        <v>132</v>
      </c>
      <c r="F236" s="15" t="s">
        <v>96</v>
      </c>
      <c r="G236" s="14" t="s">
        <v>111</v>
      </c>
      <c r="H236" s="15" t="s">
        <v>142</v>
      </c>
      <c r="I236" s="10">
        <v>105.5</v>
      </c>
      <c r="J236" s="10">
        <v>120.5</v>
      </c>
      <c r="K236" s="10">
        <v>5.2391304347826004</v>
      </c>
      <c r="L236" s="10">
        <v>0.5</v>
      </c>
      <c r="M236" s="10">
        <v>18.5</v>
      </c>
      <c r="N236" s="10">
        <v>0.87551867219917001</v>
      </c>
      <c r="O236" s="10">
        <v>0</v>
      </c>
      <c r="P236" s="10">
        <v>1</v>
      </c>
      <c r="Q236" s="10">
        <v>0.94242068155111602</v>
      </c>
      <c r="R236" s="10">
        <v>53.5</v>
      </c>
      <c r="S236" s="10">
        <v>68.5</v>
      </c>
      <c r="T236" s="10">
        <v>13.7</v>
      </c>
      <c r="U236" s="10">
        <v>8.5</v>
      </c>
      <c r="V236" s="10">
        <v>18.5</v>
      </c>
      <c r="W236" s="10">
        <v>0.78102189781021902</v>
      </c>
      <c r="X236" s="10">
        <v>25.5</v>
      </c>
      <c r="Y236" s="10">
        <v>25.5</v>
      </c>
      <c r="Z236" s="10">
        <v>5.0999999999999996</v>
      </c>
      <c r="AA236" s="10">
        <v>1.5</v>
      </c>
      <c r="AB236" s="10">
        <v>12</v>
      </c>
      <c r="AC236" s="10">
        <v>1</v>
      </c>
      <c r="AD236" s="10">
        <v>8</v>
      </c>
      <c r="AE236" s="10">
        <v>8</v>
      </c>
      <c r="AF236" s="10">
        <v>1.1428571428571399</v>
      </c>
      <c r="AG236" s="10">
        <v>0.5</v>
      </c>
      <c r="AH236" s="10">
        <v>2</v>
      </c>
      <c r="AI236" s="10">
        <v>1</v>
      </c>
      <c r="AJ236" s="10">
        <v>18.5</v>
      </c>
      <c r="AK236" s="10">
        <v>18.5</v>
      </c>
      <c r="AL236" s="10">
        <v>3.0833333333333299</v>
      </c>
      <c r="AM236" s="10">
        <v>1</v>
      </c>
      <c r="AN236" s="10">
        <v>8</v>
      </c>
      <c r="AO236" s="10">
        <v>1</v>
      </c>
      <c r="AP236" s="10">
        <v>6.5</v>
      </c>
      <c r="AQ236" s="10">
        <v>6.5</v>
      </c>
      <c r="AR236" s="10">
        <v>2.1666666666666599</v>
      </c>
      <c r="AS236" s="10">
        <v>1</v>
      </c>
      <c r="AT236" s="10">
        <v>4.5</v>
      </c>
      <c r="AU236" s="10">
        <v>1</v>
      </c>
      <c r="AV236" s="10">
        <v>22.5</v>
      </c>
      <c r="AW236" s="10">
        <v>22.5</v>
      </c>
      <c r="AX236" s="10">
        <v>2.25</v>
      </c>
      <c r="AY236" s="10">
        <v>0.5</v>
      </c>
      <c r="AZ236" s="10">
        <v>8</v>
      </c>
      <c r="BA236" s="10">
        <v>1</v>
      </c>
      <c r="BB236" s="10">
        <v>17.5</v>
      </c>
      <c r="BC236" s="10">
        <v>88</v>
      </c>
      <c r="BD236" s="10">
        <v>0</v>
      </c>
      <c r="BE236" s="10">
        <v>15</v>
      </c>
      <c r="BF236" s="10">
        <v>0.14522821576763401</v>
      </c>
      <c r="BG236" s="10">
        <v>0.73029045643153501</v>
      </c>
      <c r="BH236" s="10">
        <v>0</v>
      </c>
      <c r="BI236" s="10">
        <v>0.124481327800829</v>
      </c>
      <c r="BJ236" s="10">
        <v>2</v>
      </c>
      <c r="BK236" s="10">
        <v>2</v>
      </c>
      <c r="BL236" s="10">
        <v>23</v>
      </c>
      <c r="BM236" s="10" t="s">
        <v>265</v>
      </c>
      <c r="BN236" s="10" t="str">
        <f>Table3[[#This Row],[Origin]]&amp;Table3[[#This Row],[Destination]]</f>
        <v>Port QasimJebel Ali</v>
      </c>
      <c r="BO236" s="10" t="str">
        <f>Table3[[#This Row],[Origin Region]]&amp;"-"&amp;Table3[[#This Row],[Destination Region]]</f>
        <v>WCA-WCA</v>
      </c>
    </row>
    <row r="237" spans="1:67">
      <c r="A237" s="10" t="str">
        <f>CONCATENATE(Table3[[#This Row],[Origin Area]],Table3[[#This Row],[Origin]],Table3[[#This Row],[Destination Area]],Table3[[#This Row],[Destination]])</f>
        <v>Saudi Arabia AreaAl JubaylEastern Mediterranean AreaSokhna</v>
      </c>
      <c r="B237" s="10" t="s">
        <v>82</v>
      </c>
      <c r="C237" s="14" t="s">
        <v>96</v>
      </c>
      <c r="D237" s="14" t="s">
        <v>114</v>
      </c>
      <c r="E237" s="15" t="s">
        <v>115</v>
      </c>
      <c r="F237" s="15" t="s">
        <v>119</v>
      </c>
      <c r="G237" s="14" t="s">
        <v>134</v>
      </c>
      <c r="H237" s="15" t="s">
        <v>345</v>
      </c>
      <c r="I237" s="10">
        <v>17.5</v>
      </c>
      <c r="J237" s="10">
        <v>20</v>
      </c>
      <c r="K237" s="10">
        <v>1</v>
      </c>
      <c r="L237" s="10">
        <v>0.5</v>
      </c>
      <c r="M237" s="10">
        <v>3</v>
      </c>
      <c r="N237" s="10">
        <v>0.875</v>
      </c>
      <c r="O237" s="10">
        <v>0</v>
      </c>
      <c r="P237" s="10">
        <v>1</v>
      </c>
      <c r="Q237" s="10">
        <v>0.83333333333333304</v>
      </c>
      <c r="R237" s="10">
        <v>5.5</v>
      </c>
      <c r="S237" s="10">
        <v>6</v>
      </c>
      <c r="T237" s="10">
        <v>1.2</v>
      </c>
      <c r="U237" s="10">
        <v>0.5</v>
      </c>
      <c r="V237" s="10">
        <v>3</v>
      </c>
      <c r="W237" s="10">
        <v>0.91666666666666596</v>
      </c>
      <c r="X237" s="10">
        <v>4.5</v>
      </c>
      <c r="Y237" s="10">
        <v>5</v>
      </c>
      <c r="Z237" s="10">
        <v>1.25</v>
      </c>
      <c r="AA237" s="10">
        <v>1</v>
      </c>
      <c r="AB237" s="10">
        <v>1.5</v>
      </c>
      <c r="AC237" s="10">
        <v>0.9</v>
      </c>
      <c r="AD237" s="10">
        <v>3</v>
      </c>
      <c r="AE237" s="10">
        <v>4.5</v>
      </c>
      <c r="AF237" s="10">
        <v>0.75</v>
      </c>
      <c r="AG237" s="10">
        <v>0.5</v>
      </c>
      <c r="AH237" s="10">
        <v>1</v>
      </c>
      <c r="AI237" s="10">
        <v>0.66666666666666596</v>
      </c>
      <c r="AJ237" s="10">
        <v>4.5</v>
      </c>
      <c r="AK237" s="10">
        <v>4.5</v>
      </c>
      <c r="AL237" s="10">
        <v>0.9</v>
      </c>
      <c r="AM237" s="10">
        <v>0.5</v>
      </c>
      <c r="AN237" s="10">
        <v>2</v>
      </c>
      <c r="AO237" s="10">
        <v>1</v>
      </c>
      <c r="AP237" s="10">
        <v>1</v>
      </c>
      <c r="AQ237" s="10">
        <v>1</v>
      </c>
      <c r="AR237" s="10">
        <v>0.5</v>
      </c>
      <c r="AS237" s="10">
        <v>0.5</v>
      </c>
      <c r="AT237" s="10">
        <v>0.5</v>
      </c>
      <c r="AU237" s="10">
        <v>1</v>
      </c>
      <c r="AV237" s="10">
        <v>6</v>
      </c>
      <c r="AW237" s="10">
        <v>6</v>
      </c>
      <c r="AX237" s="10">
        <v>0.85714285714285698</v>
      </c>
      <c r="AY237" s="10">
        <v>0.5</v>
      </c>
      <c r="AZ237" s="10">
        <v>2</v>
      </c>
      <c r="BA237" s="10">
        <v>1</v>
      </c>
      <c r="BB237" s="10">
        <v>16.5</v>
      </c>
      <c r="BC237" s="10">
        <v>1</v>
      </c>
      <c r="BD237" s="10">
        <v>0</v>
      </c>
      <c r="BE237" s="10">
        <v>2.5</v>
      </c>
      <c r="BF237" s="10">
        <v>0.82499999999999996</v>
      </c>
      <c r="BG237" s="10">
        <v>0.05</v>
      </c>
      <c r="BH237" s="10">
        <v>0</v>
      </c>
      <c r="BI237" s="10">
        <v>0.125</v>
      </c>
      <c r="BJ237" s="10">
        <v>4</v>
      </c>
      <c r="BK237" s="10">
        <v>1</v>
      </c>
      <c r="BL237" s="10">
        <v>20</v>
      </c>
      <c r="BM237" s="10" t="s">
        <v>346</v>
      </c>
      <c r="BN237" s="10" t="str">
        <f>Table3[[#This Row],[Origin]]&amp;Table3[[#This Row],[Destination]]</f>
        <v>Al JubaylSokhna</v>
      </c>
      <c r="BO237" s="10" t="str">
        <f>Table3[[#This Row],[Origin Region]]&amp;"-"&amp;Table3[[#This Row],[Destination Region]]</f>
        <v>WCA-EUR</v>
      </c>
    </row>
    <row r="238" spans="1:67">
      <c r="A238" s="10" t="str">
        <f>CONCATENATE(Table3[[#This Row],[Origin Area]],Table3[[#This Row],[Origin]],Table3[[#This Row],[Destination Area]],Table3[[#This Row],[Destination]])</f>
        <v>Saudi Arabia AreaAl JubaylEastern Mediterranean AreaAmbarli Port Istanbul</v>
      </c>
      <c r="B238" s="10" t="s">
        <v>82</v>
      </c>
      <c r="C238" s="14" t="s">
        <v>96</v>
      </c>
      <c r="D238" s="14" t="s">
        <v>114</v>
      </c>
      <c r="E238" s="15" t="s">
        <v>115</v>
      </c>
      <c r="F238" s="15" t="s">
        <v>119</v>
      </c>
      <c r="G238" s="14" t="s">
        <v>134</v>
      </c>
      <c r="H238" s="15" t="s">
        <v>290</v>
      </c>
      <c r="I238" s="10">
        <v>5</v>
      </c>
      <c r="J238" s="10">
        <v>5</v>
      </c>
      <c r="K238" s="10">
        <v>1.25</v>
      </c>
      <c r="L238" s="10">
        <v>1</v>
      </c>
      <c r="M238" s="10">
        <v>2</v>
      </c>
      <c r="N238" s="10">
        <v>1</v>
      </c>
      <c r="O238" s="10">
        <v>1</v>
      </c>
      <c r="P238" s="10">
        <v>1</v>
      </c>
      <c r="Q238" s="10">
        <v>1</v>
      </c>
      <c r="R238" s="10">
        <v>0</v>
      </c>
      <c r="S238" s="10">
        <v>0</v>
      </c>
      <c r="T238" s="10">
        <v>0</v>
      </c>
      <c r="U238" s="10">
        <v>0</v>
      </c>
      <c r="V238" s="10">
        <v>0</v>
      </c>
      <c r="W238" s="10">
        <v>0</v>
      </c>
      <c r="X238" s="10">
        <v>1</v>
      </c>
      <c r="Y238" s="10">
        <v>1</v>
      </c>
      <c r="Z238" s="10">
        <v>1</v>
      </c>
      <c r="AA238" s="10">
        <v>1</v>
      </c>
      <c r="AB238" s="10">
        <v>1</v>
      </c>
      <c r="AC238" s="10">
        <v>1</v>
      </c>
      <c r="AD238" s="10">
        <v>4</v>
      </c>
      <c r="AE238" s="10">
        <v>4</v>
      </c>
      <c r="AF238" s="10">
        <v>1.3333333333333299</v>
      </c>
      <c r="AG238" s="10">
        <v>1</v>
      </c>
      <c r="AH238" s="10">
        <v>2</v>
      </c>
      <c r="AI238" s="10">
        <v>1</v>
      </c>
      <c r="AJ238" s="10">
        <v>0</v>
      </c>
      <c r="AK238" s="10">
        <v>0</v>
      </c>
      <c r="AL238" s="10">
        <v>0</v>
      </c>
      <c r="AM238" s="10">
        <v>0</v>
      </c>
      <c r="AN238" s="10">
        <v>0</v>
      </c>
      <c r="AO238" s="10">
        <v>0</v>
      </c>
      <c r="AP238" s="10">
        <v>0</v>
      </c>
      <c r="AQ238" s="10">
        <v>0</v>
      </c>
      <c r="AR238" s="10">
        <v>0</v>
      </c>
      <c r="AS238" s="10">
        <v>0</v>
      </c>
      <c r="AT238" s="10">
        <v>0</v>
      </c>
      <c r="AU238" s="10">
        <v>0</v>
      </c>
      <c r="AV238" s="10">
        <v>1</v>
      </c>
      <c r="AW238" s="10">
        <v>1</v>
      </c>
      <c r="AX238" s="10">
        <v>1</v>
      </c>
      <c r="AY238" s="10">
        <v>1</v>
      </c>
      <c r="AZ238" s="10">
        <v>1</v>
      </c>
      <c r="BA238" s="10">
        <v>1</v>
      </c>
      <c r="BB238" s="10">
        <v>5</v>
      </c>
      <c r="BC238" s="10">
        <v>0</v>
      </c>
      <c r="BD238" s="10">
        <v>0</v>
      </c>
      <c r="BE238" s="10">
        <v>0</v>
      </c>
      <c r="BF238" s="10">
        <v>1</v>
      </c>
      <c r="BG238" s="10">
        <v>0</v>
      </c>
      <c r="BH238" s="10">
        <v>0</v>
      </c>
      <c r="BI238" s="10">
        <v>0</v>
      </c>
      <c r="BJ238" s="10">
        <v>0</v>
      </c>
      <c r="BK238" s="10">
        <v>0</v>
      </c>
      <c r="BL238" s="10">
        <v>4</v>
      </c>
      <c r="BM238" s="10">
        <v>0</v>
      </c>
      <c r="BN238" s="10" t="str">
        <f>Table3[[#This Row],[Origin]]&amp;Table3[[#This Row],[Destination]]</f>
        <v>Al JubaylAmbarli Port Istanbul</v>
      </c>
      <c r="BO238" s="10" t="str">
        <f>Table3[[#This Row],[Origin Region]]&amp;"-"&amp;Table3[[#This Row],[Destination Region]]</f>
        <v>WCA-EUR</v>
      </c>
    </row>
    <row r="239" spans="1:67">
      <c r="A239" s="10" t="str">
        <f>CONCATENATE(Table3[[#This Row],[Origin Area]],Table3[[#This Row],[Origin]],Table3[[#This Row],[Destination Area]],Table3[[#This Row],[Destination]])</f>
        <v>Saudi Arabia AreaAl JubaylEastern Mediterranean AreaIskenderun</v>
      </c>
      <c r="B239" s="10" t="s">
        <v>82</v>
      </c>
      <c r="C239" s="14" t="s">
        <v>96</v>
      </c>
      <c r="D239" s="14" t="s">
        <v>114</v>
      </c>
      <c r="E239" s="15" t="s">
        <v>115</v>
      </c>
      <c r="F239" s="15" t="s">
        <v>119</v>
      </c>
      <c r="G239" s="14" t="s">
        <v>134</v>
      </c>
      <c r="H239" s="15" t="s">
        <v>256</v>
      </c>
      <c r="I239" s="10">
        <v>13</v>
      </c>
      <c r="J239" s="10">
        <v>13</v>
      </c>
      <c r="K239" s="10">
        <v>1.1818181818181801</v>
      </c>
      <c r="L239" s="10">
        <v>0.5</v>
      </c>
      <c r="M239" s="10">
        <v>2</v>
      </c>
      <c r="N239" s="10">
        <v>1</v>
      </c>
      <c r="O239" s="10">
        <v>1</v>
      </c>
      <c r="P239" s="10">
        <v>1</v>
      </c>
      <c r="Q239" s="10">
        <v>1</v>
      </c>
      <c r="R239" s="10">
        <v>4.5</v>
      </c>
      <c r="S239" s="10">
        <v>4.5</v>
      </c>
      <c r="T239" s="10">
        <v>0.9</v>
      </c>
      <c r="U239" s="10">
        <v>0.5</v>
      </c>
      <c r="V239" s="10">
        <v>1.5</v>
      </c>
      <c r="W239" s="10">
        <v>1</v>
      </c>
      <c r="X239" s="10">
        <v>2.5</v>
      </c>
      <c r="Y239" s="10">
        <v>2.5</v>
      </c>
      <c r="Z239" s="10">
        <v>0.83333333333333304</v>
      </c>
      <c r="AA239" s="10">
        <v>0.5</v>
      </c>
      <c r="AB239" s="10">
        <v>1</v>
      </c>
      <c r="AC239" s="10">
        <v>1</v>
      </c>
      <c r="AD239" s="10">
        <v>6</v>
      </c>
      <c r="AE239" s="10">
        <v>6</v>
      </c>
      <c r="AF239" s="10">
        <v>2</v>
      </c>
      <c r="AG239" s="10">
        <v>2</v>
      </c>
      <c r="AH239" s="10">
        <v>2</v>
      </c>
      <c r="AI239" s="10">
        <v>1</v>
      </c>
      <c r="AJ239" s="10">
        <v>0</v>
      </c>
      <c r="AK239" s="10">
        <v>0</v>
      </c>
      <c r="AL239" s="10">
        <v>0</v>
      </c>
      <c r="AM239" s="10">
        <v>0</v>
      </c>
      <c r="AN239" s="10">
        <v>0</v>
      </c>
      <c r="AO239" s="10">
        <v>0</v>
      </c>
      <c r="AP239" s="10">
        <v>0</v>
      </c>
      <c r="AQ239" s="10">
        <v>0</v>
      </c>
      <c r="AR239" s="10">
        <v>0</v>
      </c>
      <c r="AS239" s="10">
        <v>0</v>
      </c>
      <c r="AT239" s="10">
        <v>0</v>
      </c>
      <c r="AU239" s="10">
        <v>0</v>
      </c>
      <c r="AV239" s="10">
        <v>2</v>
      </c>
      <c r="AW239" s="10">
        <v>2</v>
      </c>
      <c r="AX239" s="10">
        <v>2</v>
      </c>
      <c r="AY239" s="10">
        <v>2</v>
      </c>
      <c r="AZ239" s="10">
        <v>2</v>
      </c>
      <c r="BA239" s="10">
        <v>1</v>
      </c>
      <c r="BB239" s="10">
        <v>7</v>
      </c>
      <c r="BC239" s="10">
        <v>6</v>
      </c>
      <c r="BD239" s="10">
        <v>0</v>
      </c>
      <c r="BE239" s="10">
        <v>0</v>
      </c>
      <c r="BF239" s="10">
        <v>0.53846153846153799</v>
      </c>
      <c r="BG239" s="10">
        <v>0.46153846153846101</v>
      </c>
      <c r="BH239" s="10">
        <v>0</v>
      </c>
      <c r="BI239" s="10">
        <v>0</v>
      </c>
      <c r="BJ239" s="10">
        <v>0</v>
      </c>
      <c r="BK239" s="10">
        <v>0</v>
      </c>
      <c r="BL239" s="10">
        <v>11</v>
      </c>
      <c r="BM239" s="10">
        <v>0</v>
      </c>
      <c r="BN239" s="10" t="str">
        <f>Table3[[#This Row],[Origin]]&amp;Table3[[#This Row],[Destination]]</f>
        <v>Al JubaylIskenderun</v>
      </c>
      <c r="BO239" s="10" t="str">
        <f>Table3[[#This Row],[Origin Region]]&amp;"-"&amp;Table3[[#This Row],[Destination Region]]</f>
        <v>WCA-EUR</v>
      </c>
    </row>
    <row r="240" spans="1:67">
      <c r="A240" s="10" t="str">
        <f>CONCATENATE(Table3[[#This Row],[Origin Area]],Table3[[#This Row],[Origin]],Table3[[#This Row],[Destination Area]],Table3[[#This Row],[Destination]])</f>
        <v>Saudi Arabia AreaAl JubaylEastern Mediterranean AreaIzmir</v>
      </c>
      <c r="B240" s="10" t="s">
        <v>82</v>
      </c>
      <c r="C240" s="14" t="s">
        <v>96</v>
      </c>
      <c r="D240" s="14" t="s">
        <v>114</v>
      </c>
      <c r="E240" s="15" t="s">
        <v>115</v>
      </c>
      <c r="F240" s="15" t="s">
        <v>119</v>
      </c>
      <c r="G240" s="14" t="s">
        <v>134</v>
      </c>
      <c r="H240" s="15" t="s">
        <v>151</v>
      </c>
      <c r="I240" s="10">
        <v>1</v>
      </c>
      <c r="J240" s="10">
        <v>1</v>
      </c>
      <c r="K240" s="10">
        <v>1</v>
      </c>
      <c r="L240" s="10">
        <v>1</v>
      </c>
      <c r="M240" s="10">
        <v>1</v>
      </c>
      <c r="N240" s="10">
        <v>1</v>
      </c>
      <c r="O240" s="10">
        <v>1</v>
      </c>
      <c r="P240" s="10">
        <v>1</v>
      </c>
      <c r="Q240" s="10">
        <v>1</v>
      </c>
      <c r="R240" s="10">
        <v>0</v>
      </c>
      <c r="S240" s="10">
        <v>0</v>
      </c>
      <c r="T240" s="10">
        <v>0</v>
      </c>
      <c r="U240" s="10">
        <v>0</v>
      </c>
      <c r="V240" s="10">
        <v>0</v>
      </c>
      <c r="W240" s="10">
        <v>0</v>
      </c>
      <c r="X240" s="10">
        <v>0</v>
      </c>
      <c r="Y240" s="10">
        <v>0</v>
      </c>
      <c r="Z240" s="10">
        <v>0</v>
      </c>
      <c r="AA240" s="10">
        <v>0</v>
      </c>
      <c r="AB240" s="10">
        <v>0</v>
      </c>
      <c r="AC240" s="10">
        <v>0</v>
      </c>
      <c r="AD240" s="10">
        <v>0</v>
      </c>
      <c r="AE240" s="10">
        <v>0</v>
      </c>
      <c r="AF240" s="10">
        <v>0</v>
      </c>
      <c r="AG240" s="10">
        <v>0</v>
      </c>
      <c r="AH240" s="10">
        <v>0</v>
      </c>
      <c r="AI240" s="10">
        <v>0</v>
      </c>
      <c r="AJ240" s="10">
        <v>1</v>
      </c>
      <c r="AK240" s="10">
        <v>1</v>
      </c>
      <c r="AL240" s="10">
        <v>1</v>
      </c>
      <c r="AM240" s="10">
        <v>1</v>
      </c>
      <c r="AN240" s="10">
        <v>1</v>
      </c>
      <c r="AO240" s="10">
        <v>1</v>
      </c>
      <c r="AP240" s="10">
        <v>0</v>
      </c>
      <c r="AQ240" s="10">
        <v>0</v>
      </c>
      <c r="AR240" s="10">
        <v>0</v>
      </c>
      <c r="AS240" s="10">
        <v>0</v>
      </c>
      <c r="AT240" s="10">
        <v>0</v>
      </c>
      <c r="AU240" s="10">
        <v>0</v>
      </c>
      <c r="AV240" s="10">
        <v>1</v>
      </c>
      <c r="AW240" s="10">
        <v>1</v>
      </c>
      <c r="AX240" s="10">
        <v>1</v>
      </c>
      <c r="AY240" s="10">
        <v>1</v>
      </c>
      <c r="AZ240" s="10">
        <v>1</v>
      </c>
      <c r="BA240" s="10">
        <v>1</v>
      </c>
      <c r="BB240" s="10">
        <v>1</v>
      </c>
      <c r="BC240" s="10">
        <v>0</v>
      </c>
      <c r="BD240" s="10">
        <v>0</v>
      </c>
      <c r="BE240" s="10">
        <v>0</v>
      </c>
      <c r="BF240" s="10">
        <v>1</v>
      </c>
      <c r="BG240" s="10">
        <v>0</v>
      </c>
      <c r="BH240" s="10">
        <v>0</v>
      </c>
      <c r="BI240" s="10">
        <v>0</v>
      </c>
      <c r="BJ240" s="10">
        <v>0</v>
      </c>
      <c r="BK240" s="10">
        <v>0</v>
      </c>
      <c r="BL240" s="10">
        <v>1</v>
      </c>
      <c r="BM240" s="10">
        <v>0</v>
      </c>
      <c r="BN240" s="10" t="str">
        <f>Table3[[#This Row],[Origin]]&amp;Table3[[#This Row],[Destination]]</f>
        <v>Al JubaylIzmir</v>
      </c>
      <c r="BO240" s="10" t="str">
        <f>Table3[[#This Row],[Origin Region]]&amp;"-"&amp;Table3[[#This Row],[Destination Region]]</f>
        <v>WCA-EUR</v>
      </c>
    </row>
    <row r="241" spans="1:67">
      <c r="A241" s="10" t="str">
        <f>CONCATENATE(Table3[[#This Row],[Origin Area]],Table3[[#This Row],[Origin]],Table3[[#This Row],[Destination Area]],Table3[[#This Row],[Destination]])</f>
        <v>Saudi Arabia AreaAl JubaylEastern Mediterranean AreaMersin</v>
      </c>
      <c r="B241" s="10" t="s">
        <v>82</v>
      </c>
      <c r="C241" s="14" t="s">
        <v>96</v>
      </c>
      <c r="D241" s="14" t="s">
        <v>114</v>
      </c>
      <c r="E241" s="15" t="s">
        <v>115</v>
      </c>
      <c r="F241" s="15" t="s">
        <v>119</v>
      </c>
      <c r="G241" s="14" t="s">
        <v>134</v>
      </c>
      <c r="H241" s="15" t="s">
        <v>258</v>
      </c>
      <c r="I241" s="10">
        <v>33</v>
      </c>
      <c r="J241" s="10">
        <v>37</v>
      </c>
      <c r="K241" s="10">
        <v>2.6428571428571401</v>
      </c>
      <c r="L241" s="10">
        <v>0.5</v>
      </c>
      <c r="M241" s="10">
        <v>11.5</v>
      </c>
      <c r="N241" s="10">
        <v>0.891891891891891</v>
      </c>
      <c r="O241" s="10">
        <v>0</v>
      </c>
      <c r="P241" s="10">
        <v>1</v>
      </c>
      <c r="Q241" s="10">
        <v>0.92857142857142805</v>
      </c>
      <c r="R241" s="10">
        <v>13.5</v>
      </c>
      <c r="S241" s="10">
        <v>17.5</v>
      </c>
      <c r="T241" s="10">
        <v>2.9166666666666599</v>
      </c>
      <c r="U241" s="10">
        <v>0.5</v>
      </c>
      <c r="V241" s="10">
        <v>8</v>
      </c>
      <c r="W241" s="10">
        <v>0.77142857142857102</v>
      </c>
      <c r="X241" s="10">
        <v>4</v>
      </c>
      <c r="Y241" s="10">
        <v>4</v>
      </c>
      <c r="Z241" s="10">
        <v>1</v>
      </c>
      <c r="AA241" s="10">
        <v>0.5</v>
      </c>
      <c r="AB241" s="10">
        <v>1.5</v>
      </c>
      <c r="AC241" s="10">
        <v>1</v>
      </c>
      <c r="AD241" s="10">
        <v>14.5</v>
      </c>
      <c r="AE241" s="10">
        <v>14.5</v>
      </c>
      <c r="AF241" s="10">
        <v>4.8333333333333304</v>
      </c>
      <c r="AG241" s="10">
        <v>0.5</v>
      </c>
      <c r="AH241" s="10">
        <v>11.5</v>
      </c>
      <c r="AI241" s="10">
        <v>1</v>
      </c>
      <c r="AJ241" s="10">
        <v>1</v>
      </c>
      <c r="AK241" s="10">
        <v>1</v>
      </c>
      <c r="AL241" s="10">
        <v>1</v>
      </c>
      <c r="AM241" s="10">
        <v>1</v>
      </c>
      <c r="AN241" s="10">
        <v>1</v>
      </c>
      <c r="AO241" s="10">
        <v>1</v>
      </c>
      <c r="AP241" s="10">
        <v>0</v>
      </c>
      <c r="AQ241" s="10">
        <v>0</v>
      </c>
      <c r="AR241" s="10">
        <v>0</v>
      </c>
      <c r="AS241" s="10">
        <v>0</v>
      </c>
      <c r="AT241" s="10">
        <v>0</v>
      </c>
      <c r="AU241" s="10">
        <v>0</v>
      </c>
      <c r="AV241" s="10">
        <v>1</v>
      </c>
      <c r="AW241" s="10">
        <v>1</v>
      </c>
      <c r="AX241" s="10">
        <v>1</v>
      </c>
      <c r="AY241" s="10">
        <v>1</v>
      </c>
      <c r="AZ241" s="10">
        <v>1</v>
      </c>
      <c r="BA241" s="10">
        <v>1</v>
      </c>
      <c r="BB241" s="10">
        <v>21.5</v>
      </c>
      <c r="BC241" s="10">
        <v>11.5</v>
      </c>
      <c r="BD241" s="10">
        <v>0</v>
      </c>
      <c r="BE241" s="10">
        <v>4</v>
      </c>
      <c r="BF241" s="10">
        <v>0.58108108108108103</v>
      </c>
      <c r="BG241" s="10">
        <v>0.31081081081081002</v>
      </c>
      <c r="BH241" s="10">
        <v>0</v>
      </c>
      <c r="BI241" s="10">
        <v>0.108108108108108</v>
      </c>
      <c r="BJ241" s="10">
        <v>1</v>
      </c>
      <c r="BK241" s="10">
        <v>1</v>
      </c>
      <c r="BL241" s="10">
        <v>14</v>
      </c>
      <c r="BM241" s="10">
        <v>202003</v>
      </c>
      <c r="BN241" s="10" t="str">
        <f>Table3[[#This Row],[Origin]]&amp;Table3[[#This Row],[Destination]]</f>
        <v>Al JubaylMersin</v>
      </c>
      <c r="BO241" s="10" t="str">
        <f>Table3[[#This Row],[Origin Region]]&amp;"-"&amp;Table3[[#This Row],[Destination Region]]</f>
        <v>WCA-EUR</v>
      </c>
    </row>
    <row r="242" spans="1:67">
      <c r="A242" s="10" t="str">
        <f>CONCATENATE(Table3[[#This Row],[Origin Area]],Table3[[#This Row],[Origin]],Table3[[#This Row],[Destination Area]],Table3[[#This Row],[Destination]])</f>
        <v>Saudi Arabia AreaAl JubaylSouth West Europe AreaAlgeciras</v>
      </c>
      <c r="B242" s="10" t="s">
        <v>82</v>
      </c>
      <c r="C242" s="14" t="s">
        <v>96</v>
      </c>
      <c r="D242" s="14" t="s">
        <v>114</v>
      </c>
      <c r="E242" s="15" t="s">
        <v>115</v>
      </c>
      <c r="F242" s="15" t="s">
        <v>119</v>
      </c>
      <c r="G242" s="14" t="s">
        <v>120</v>
      </c>
      <c r="H242" s="15" t="s">
        <v>14</v>
      </c>
      <c r="I242" s="10">
        <v>11</v>
      </c>
      <c r="J242" s="10">
        <v>11</v>
      </c>
      <c r="K242" s="10">
        <v>1.2222222222222201</v>
      </c>
      <c r="L242" s="10">
        <v>1</v>
      </c>
      <c r="M242" s="10">
        <v>3</v>
      </c>
      <c r="N242" s="10">
        <v>1</v>
      </c>
      <c r="O242" s="10">
        <v>1</v>
      </c>
      <c r="P242" s="10">
        <v>1</v>
      </c>
      <c r="Q242" s="10">
        <v>1</v>
      </c>
      <c r="R242" s="10">
        <v>2</v>
      </c>
      <c r="S242" s="10">
        <v>2</v>
      </c>
      <c r="T242" s="10">
        <v>1</v>
      </c>
      <c r="U242" s="10">
        <v>1</v>
      </c>
      <c r="V242" s="10">
        <v>1</v>
      </c>
      <c r="W242" s="10">
        <v>1</v>
      </c>
      <c r="X242" s="10">
        <v>5</v>
      </c>
      <c r="Y242" s="10">
        <v>5</v>
      </c>
      <c r="Z242" s="10">
        <v>1.6666666666666601</v>
      </c>
      <c r="AA242" s="10">
        <v>1</v>
      </c>
      <c r="AB242" s="10">
        <v>3</v>
      </c>
      <c r="AC242" s="10">
        <v>1</v>
      </c>
      <c r="AD242" s="10">
        <v>3</v>
      </c>
      <c r="AE242" s="10">
        <v>3</v>
      </c>
      <c r="AF242" s="10">
        <v>1</v>
      </c>
      <c r="AG242" s="10">
        <v>1</v>
      </c>
      <c r="AH242" s="10">
        <v>1</v>
      </c>
      <c r="AI242" s="10">
        <v>1</v>
      </c>
      <c r="AJ242" s="10">
        <v>1</v>
      </c>
      <c r="AK242" s="10">
        <v>1</v>
      </c>
      <c r="AL242" s="10">
        <v>1</v>
      </c>
      <c r="AM242" s="10">
        <v>1</v>
      </c>
      <c r="AN242" s="10">
        <v>1</v>
      </c>
      <c r="AO242" s="10">
        <v>1</v>
      </c>
      <c r="AP242" s="10">
        <v>1</v>
      </c>
      <c r="AQ242" s="10">
        <v>1</v>
      </c>
      <c r="AR242" s="10">
        <v>1</v>
      </c>
      <c r="AS242" s="10">
        <v>1</v>
      </c>
      <c r="AT242" s="10">
        <v>1</v>
      </c>
      <c r="AU242" s="10">
        <v>1</v>
      </c>
      <c r="AV242" s="10">
        <v>3</v>
      </c>
      <c r="AW242" s="10">
        <v>3</v>
      </c>
      <c r="AX242" s="10">
        <v>1</v>
      </c>
      <c r="AY242" s="10">
        <v>1</v>
      </c>
      <c r="AZ242" s="10">
        <v>1</v>
      </c>
      <c r="BA242" s="10">
        <v>1</v>
      </c>
      <c r="BB242" s="10">
        <v>11</v>
      </c>
      <c r="BC242" s="10">
        <v>0</v>
      </c>
      <c r="BD242" s="10">
        <v>0</v>
      </c>
      <c r="BE242" s="10">
        <v>0</v>
      </c>
      <c r="BF242" s="10">
        <v>1</v>
      </c>
      <c r="BG242" s="10">
        <v>0</v>
      </c>
      <c r="BH242" s="10">
        <v>0</v>
      </c>
      <c r="BI242" s="10">
        <v>0</v>
      </c>
      <c r="BJ242" s="10">
        <v>0</v>
      </c>
      <c r="BK242" s="10">
        <v>0</v>
      </c>
      <c r="BL242" s="10">
        <v>9</v>
      </c>
      <c r="BM242" s="10">
        <v>0</v>
      </c>
      <c r="BN242" s="10" t="str">
        <f>Table3[[#This Row],[Origin]]&amp;Table3[[#This Row],[Destination]]</f>
        <v>Al JubaylAlgeciras</v>
      </c>
      <c r="BO242" s="10" t="str">
        <f>Table3[[#This Row],[Origin Region]]&amp;"-"&amp;Table3[[#This Row],[Destination Region]]</f>
        <v>WCA-EUR</v>
      </c>
    </row>
    <row r="243" spans="1:67">
      <c r="A243" s="10" t="str">
        <f>CONCATENATE(Table3[[#This Row],[Origin Area]],Table3[[#This Row],[Origin]],Table3[[#This Row],[Destination Area]],Table3[[#This Row],[Destination]])</f>
        <v>Saudi Arabia AreaAl JubaylSouth West Europe AreaCartagena</v>
      </c>
      <c r="B243" s="10" t="s">
        <v>82</v>
      </c>
      <c r="C243" s="14" t="s">
        <v>96</v>
      </c>
      <c r="D243" s="14" t="s">
        <v>114</v>
      </c>
      <c r="E243" s="15" t="s">
        <v>115</v>
      </c>
      <c r="F243" s="15" t="s">
        <v>119</v>
      </c>
      <c r="G243" s="14" t="s">
        <v>120</v>
      </c>
      <c r="H243" s="15" t="s">
        <v>315</v>
      </c>
      <c r="I243" s="10">
        <v>18</v>
      </c>
      <c r="J243" s="10">
        <v>18</v>
      </c>
      <c r="K243" s="10">
        <v>2.25</v>
      </c>
      <c r="L243" s="10">
        <v>1</v>
      </c>
      <c r="M243" s="10">
        <v>4</v>
      </c>
      <c r="N243" s="10">
        <v>1</v>
      </c>
      <c r="O243" s="10">
        <v>1</v>
      </c>
      <c r="P243" s="10">
        <v>1</v>
      </c>
      <c r="Q243" s="10">
        <v>1</v>
      </c>
      <c r="R243" s="10">
        <v>4</v>
      </c>
      <c r="S243" s="10">
        <v>4</v>
      </c>
      <c r="T243" s="10">
        <v>4</v>
      </c>
      <c r="U243" s="10">
        <v>4</v>
      </c>
      <c r="V243" s="10">
        <v>4</v>
      </c>
      <c r="W243" s="10">
        <v>1</v>
      </c>
      <c r="X243" s="10">
        <v>7</v>
      </c>
      <c r="Y243" s="10">
        <v>7</v>
      </c>
      <c r="Z243" s="10">
        <v>2.3333333333333299</v>
      </c>
      <c r="AA243" s="10">
        <v>2</v>
      </c>
      <c r="AB243" s="10">
        <v>3</v>
      </c>
      <c r="AC243" s="10">
        <v>1</v>
      </c>
      <c r="AD243" s="10">
        <v>7</v>
      </c>
      <c r="AE243" s="10">
        <v>7</v>
      </c>
      <c r="AF243" s="10">
        <v>1.75</v>
      </c>
      <c r="AG243" s="10">
        <v>1</v>
      </c>
      <c r="AH243" s="10">
        <v>2</v>
      </c>
      <c r="AI243" s="10">
        <v>1</v>
      </c>
      <c r="AJ243" s="10">
        <v>0</v>
      </c>
      <c r="AK243" s="10">
        <v>0</v>
      </c>
      <c r="AL243" s="10">
        <v>0</v>
      </c>
      <c r="AM243" s="10">
        <v>0</v>
      </c>
      <c r="AN243" s="10">
        <v>0</v>
      </c>
      <c r="AO243" s="10">
        <v>0</v>
      </c>
      <c r="AP243" s="10">
        <v>0</v>
      </c>
      <c r="AQ243" s="10">
        <v>0</v>
      </c>
      <c r="AR243" s="10">
        <v>0</v>
      </c>
      <c r="AS243" s="10">
        <v>0</v>
      </c>
      <c r="AT243" s="10">
        <v>0</v>
      </c>
      <c r="AU243" s="10">
        <v>0</v>
      </c>
      <c r="AV243" s="10">
        <v>4</v>
      </c>
      <c r="AW243" s="10">
        <v>4</v>
      </c>
      <c r="AX243" s="10">
        <v>2</v>
      </c>
      <c r="AY243" s="10">
        <v>2</v>
      </c>
      <c r="AZ243" s="10">
        <v>2</v>
      </c>
      <c r="BA243" s="10">
        <v>1</v>
      </c>
      <c r="BB243" s="10">
        <v>18</v>
      </c>
      <c r="BC243" s="10">
        <v>0</v>
      </c>
      <c r="BD243" s="10">
        <v>0</v>
      </c>
      <c r="BE243" s="10">
        <v>0</v>
      </c>
      <c r="BF243" s="10">
        <v>1</v>
      </c>
      <c r="BG243" s="10">
        <v>0</v>
      </c>
      <c r="BH243" s="10">
        <v>0</v>
      </c>
      <c r="BI243" s="10">
        <v>0</v>
      </c>
      <c r="BJ243" s="10">
        <v>0</v>
      </c>
      <c r="BK243" s="10">
        <v>0</v>
      </c>
      <c r="BL243" s="10">
        <v>8</v>
      </c>
      <c r="BM243" s="10">
        <v>0</v>
      </c>
      <c r="BN243" s="10" t="str">
        <f>Table3[[#This Row],[Origin]]&amp;Table3[[#This Row],[Destination]]</f>
        <v>Al JubaylCartagena</v>
      </c>
      <c r="BO243" s="10" t="str">
        <f>Table3[[#This Row],[Origin Region]]&amp;"-"&amp;Table3[[#This Row],[Destination Region]]</f>
        <v>WCA-EUR</v>
      </c>
    </row>
    <row r="244" spans="1:67">
      <c r="A244" s="10" t="str">
        <f>CONCATENATE(Table3[[#This Row],[Origin Area]],Table3[[#This Row],[Origin]],Table3[[#This Row],[Destination Area]],Table3[[#This Row],[Destination]])</f>
        <v>Saudi Arabia AreaAl JubaylSouth West Europe AreaMarin</v>
      </c>
      <c r="B244" s="10" t="s">
        <v>82</v>
      </c>
      <c r="C244" s="14" t="s">
        <v>96</v>
      </c>
      <c r="D244" s="14" t="s">
        <v>114</v>
      </c>
      <c r="E244" s="15" t="s">
        <v>115</v>
      </c>
      <c r="F244" s="15" t="s">
        <v>119</v>
      </c>
      <c r="G244" s="14" t="s">
        <v>120</v>
      </c>
      <c r="H244" s="15" t="s">
        <v>191</v>
      </c>
      <c r="I244" s="10">
        <v>7</v>
      </c>
      <c r="J244" s="10">
        <v>8</v>
      </c>
      <c r="K244" s="10">
        <v>1</v>
      </c>
      <c r="L244" s="10">
        <v>1</v>
      </c>
      <c r="M244" s="10">
        <v>1</v>
      </c>
      <c r="N244" s="10">
        <v>0.875</v>
      </c>
      <c r="O244" s="10">
        <v>0</v>
      </c>
      <c r="P244" s="10">
        <v>1</v>
      </c>
      <c r="Q244" s="10">
        <v>0.875</v>
      </c>
      <c r="R244" s="10">
        <v>1</v>
      </c>
      <c r="S244" s="10">
        <v>2</v>
      </c>
      <c r="T244" s="10">
        <v>1</v>
      </c>
      <c r="U244" s="10">
        <v>1</v>
      </c>
      <c r="V244" s="10">
        <v>1</v>
      </c>
      <c r="W244" s="10">
        <v>0.5</v>
      </c>
      <c r="X244" s="10">
        <v>1</v>
      </c>
      <c r="Y244" s="10">
        <v>1</v>
      </c>
      <c r="Z244" s="10">
        <v>1</v>
      </c>
      <c r="AA244" s="10">
        <v>1</v>
      </c>
      <c r="AB244" s="10">
        <v>1</v>
      </c>
      <c r="AC244" s="10">
        <v>1</v>
      </c>
      <c r="AD244" s="10">
        <v>2</v>
      </c>
      <c r="AE244" s="10">
        <v>2</v>
      </c>
      <c r="AF244" s="10">
        <v>1</v>
      </c>
      <c r="AG244" s="10">
        <v>1</v>
      </c>
      <c r="AH244" s="10">
        <v>1</v>
      </c>
      <c r="AI244" s="10">
        <v>1</v>
      </c>
      <c r="AJ244" s="10">
        <v>3</v>
      </c>
      <c r="AK244" s="10">
        <v>3</v>
      </c>
      <c r="AL244" s="10">
        <v>1</v>
      </c>
      <c r="AM244" s="10">
        <v>1</v>
      </c>
      <c r="AN244" s="10">
        <v>1</v>
      </c>
      <c r="AO244" s="10">
        <v>1</v>
      </c>
      <c r="AP244" s="10">
        <v>3</v>
      </c>
      <c r="AQ244" s="10">
        <v>3</v>
      </c>
      <c r="AR244" s="10">
        <v>1</v>
      </c>
      <c r="AS244" s="10">
        <v>1</v>
      </c>
      <c r="AT244" s="10">
        <v>1</v>
      </c>
      <c r="AU244" s="10">
        <v>1</v>
      </c>
      <c r="AV244" s="10">
        <v>4</v>
      </c>
      <c r="AW244" s="10">
        <v>4</v>
      </c>
      <c r="AX244" s="10">
        <v>1</v>
      </c>
      <c r="AY244" s="10">
        <v>1</v>
      </c>
      <c r="AZ244" s="10">
        <v>1</v>
      </c>
      <c r="BA244" s="10">
        <v>1</v>
      </c>
      <c r="BB244" s="10">
        <v>7</v>
      </c>
      <c r="BC244" s="10">
        <v>0</v>
      </c>
      <c r="BD244" s="10">
        <v>0</v>
      </c>
      <c r="BE244" s="10">
        <v>1</v>
      </c>
      <c r="BF244" s="10">
        <v>0.875</v>
      </c>
      <c r="BG244" s="10">
        <v>0</v>
      </c>
      <c r="BH244" s="10">
        <v>0</v>
      </c>
      <c r="BI244" s="10">
        <v>0.125</v>
      </c>
      <c r="BJ244" s="10">
        <v>1</v>
      </c>
      <c r="BK244" s="10">
        <v>0</v>
      </c>
      <c r="BL244" s="10">
        <v>8</v>
      </c>
      <c r="BM244" s="10">
        <v>202013</v>
      </c>
      <c r="BN244" s="10" t="str">
        <f>Table3[[#This Row],[Origin]]&amp;Table3[[#This Row],[Destination]]</f>
        <v>Al JubaylMarin</v>
      </c>
      <c r="BO244" s="10" t="str">
        <f>Table3[[#This Row],[Origin Region]]&amp;"-"&amp;Table3[[#This Row],[Destination Region]]</f>
        <v>WCA-EUR</v>
      </c>
    </row>
    <row r="245" spans="1:67">
      <c r="A245" s="10" t="str">
        <f>CONCATENATE(Table3[[#This Row],[Origin Area]],Table3[[#This Row],[Origin]],Table3[[#This Row],[Destination Area]],Table3[[#This Row],[Destination]])</f>
        <v>Saudi Arabia AreaAl JubaylSouth West Europe AreaValencia</v>
      </c>
      <c r="B245" s="10" t="s">
        <v>82</v>
      </c>
      <c r="C245" s="14" t="s">
        <v>96</v>
      </c>
      <c r="D245" s="14" t="s">
        <v>114</v>
      </c>
      <c r="E245" s="15" t="s">
        <v>115</v>
      </c>
      <c r="F245" s="15" t="s">
        <v>119</v>
      </c>
      <c r="G245" s="14" t="s">
        <v>120</v>
      </c>
      <c r="H245" s="15" t="s">
        <v>275</v>
      </c>
      <c r="I245" s="10">
        <v>2</v>
      </c>
      <c r="J245" s="10">
        <v>2</v>
      </c>
      <c r="K245" s="10">
        <v>1</v>
      </c>
      <c r="L245" s="10">
        <v>1</v>
      </c>
      <c r="M245" s="10">
        <v>1</v>
      </c>
      <c r="N245" s="10">
        <v>1</v>
      </c>
      <c r="O245" s="10">
        <v>1</v>
      </c>
      <c r="P245" s="10">
        <v>1</v>
      </c>
      <c r="Q245" s="10">
        <v>1</v>
      </c>
      <c r="R245" s="10">
        <v>0</v>
      </c>
      <c r="S245" s="10">
        <v>0</v>
      </c>
      <c r="T245" s="10">
        <v>0</v>
      </c>
      <c r="U245" s="10">
        <v>0</v>
      </c>
      <c r="V245" s="10">
        <v>0</v>
      </c>
      <c r="W245" s="10">
        <v>0</v>
      </c>
      <c r="X245" s="10">
        <v>0</v>
      </c>
      <c r="Y245" s="10">
        <v>0</v>
      </c>
      <c r="Z245" s="10">
        <v>0</v>
      </c>
      <c r="AA245" s="10">
        <v>0</v>
      </c>
      <c r="AB245" s="10">
        <v>0</v>
      </c>
      <c r="AC245" s="10">
        <v>0</v>
      </c>
      <c r="AD245" s="10">
        <v>2</v>
      </c>
      <c r="AE245" s="10">
        <v>2</v>
      </c>
      <c r="AF245" s="10">
        <v>1</v>
      </c>
      <c r="AG245" s="10">
        <v>1</v>
      </c>
      <c r="AH245" s="10">
        <v>1</v>
      </c>
      <c r="AI245" s="10">
        <v>1</v>
      </c>
      <c r="AJ245" s="10">
        <v>0</v>
      </c>
      <c r="AK245" s="10">
        <v>0</v>
      </c>
      <c r="AL245" s="10">
        <v>0</v>
      </c>
      <c r="AM245" s="10">
        <v>0</v>
      </c>
      <c r="AN245" s="10">
        <v>0</v>
      </c>
      <c r="AO245" s="10">
        <v>0</v>
      </c>
      <c r="AP245" s="10">
        <v>0</v>
      </c>
      <c r="AQ245" s="10">
        <v>0</v>
      </c>
      <c r="AR245" s="10">
        <v>0</v>
      </c>
      <c r="AS245" s="10">
        <v>0</v>
      </c>
      <c r="AT245" s="10">
        <v>0</v>
      </c>
      <c r="AU245" s="10">
        <v>0</v>
      </c>
      <c r="AV245" s="10">
        <v>2</v>
      </c>
      <c r="AW245" s="10">
        <v>2</v>
      </c>
      <c r="AX245" s="10">
        <v>1</v>
      </c>
      <c r="AY245" s="10">
        <v>1</v>
      </c>
      <c r="AZ245" s="10">
        <v>1</v>
      </c>
      <c r="BA245" s="10">
        <v>1</v>
      </c>
      <c r="BB245" s="10">
        <v>2</v>
      </c>
      <c r="BC245" s="10">
        <v>0</v>
      </c>
      <c r="BD245" s="10">
        <v>0</v>
      </c>
      <c r="BE245" s="10">
        <v>0</v>
      </c>
      <c r="BF245" s="10">
        <v>1</v>
      </c>
      <c r="BG245" s="10">
        <v>0</v>
      </c>
      <c r="BH245" s="10">
        <v>0</v>
      </c>
      <c r="BI245" s="10">
        <v>0</v>
      </c>
      <c r="BJ245" s="10">
        <v>0</v>
      </c>
      <c r="BK245" s="10">
        <v>0</v>
      </c>
      <c r="BL245" s="10">
        <v>2</v>
      </c>
      <c r="BM245" s="10">
        <v>0</v>
      </c>
      <c r="BN245" s="10" t="str">
        <f>Table3[[#This Row],[Origin]]&amp;Table3[[#This Row],[Destination]]</f>
        <v>Al JubaylValencia</v>
      </c>
      <c r="BO245" s="10" t="str">
        <f>Table3[[#This Row],[Origin Region]]&amp;"-"&amp;Table3[[#This Row],[Destination Region]]</f>
        <v>WCA-EUR</v>
      </c>
    </row>
    <row r="246" spans="1:67">
      <c r="A246" s="10" t="str">
        <f>CONCATENATE(Table3[[#This Row],[Origin Area]],Table3[[#This Row],[Origin]],Table3[[#This Row],[Destination Area]],Table3[[#This Row],[Destination]])</f>
        <v>Saudi Arabia AreaAl JubaylSouth West Europe AreaLeixoes</v>
      </c>
      <c r="B246" s="10" t="s">
        <v>82</v>
      </c>
      <c r="C246" s="14" t="s">
        <v>96</v>
      </c>
      <c r="D246" s="14" t="s">
        <v>114</v>
      </c>
      <c r="E246" s="15" t="s">
        <v>115</v>
      </c>
      <c r="F246" s="15" t="s">
        <v>119</v>
      </c>
      <c r="G246" s="14" t="s">
        <v>120</v>
      </c>
      <c r="H246" s="15" t="s">
        <v>337</v>
      </c>
      <c r="I246" s="10">
        <v>9</v>
      </c>
      <c r="J246" s="10">
        <v>9</v>
      </c>
      <c r="K246" s="10">
        <v>9</v>
      </c>
      <c r="L246" s="10">
        <v>9</v>
      </c>
      <c r="M246" s="10">
        <v>9</v>
      </c>
      <c r="N246" s="10">
        <v>1</v>
      </c>
      <c r="O246" s="10">
        <v>1</v>
      </c>
      <c r="P246" s="10">
        <v>1</v>
      </c>
      <c r="Q246" s="10">
        <v>1</v>
      </c>
      <c r="R246" s="10">
        <v>0</v>
      </c>
      <c r="S246" s="10">
        <v>0</v>
      </c>
      <c r="T246" s="10">
        <v>0</v>
      </c>
      <c r="U246" s="10">
        <v>0</v>
      </c>
      <c r="V246" s="10">
        <v>0</v>
      </c>
      <c r="W246" s="10">
        <v>0</v>
      </c>
      <c r="X246" s="10">
        <v>0</v>
      </c>
      <c r="Y246" s="10">
        <v>0</v>
      </c>
      <c r="Z246" s="10">
        <v>0</v>
      </c>
      <c r="AA246" s="10">
        <v>0</v>
      </c>
      <c r="AB246" s="10">
        <v>0</v>
      </c>
      <c r="AC246" s="10">
        <v>0</v>
      </c>
      <c r="AD246" s="10">
        <v>0</v>
      </c>
      <c r="AE246" s="10">
        <v>0</v>
      </c>
      <c r="AF246" s="10">
        <v>0</v>
      </c>
      <c r="AG246" s="10">
        <v>0</v>
      </c>
      <c r="AH246" s="10">
        <v>0</v>
      </c>
      <c r="AI246" s="10">
        <v>0</v>
      </c>
      <c r="AJ246" s="10">
        <v>9</v>
      </c>
      <c r="AK246" s="10">
        <v>9</v>
      </c>
      <c r="AL246" s="10">
        <v>9</v>
      </c>
      <c r="AM246" s="10">
        <v>9</v>
      </c>
      <c r="AN246" s="10">
        <v>9</v>
      </c>
      <c r="AO246" s="10">
        <v>1</v>
      </c>
      <c r="AP246" s="10">
        <v>0</v>
      </c>
      <c r="AQ246" s="10">
        <v>0</v>
      </c>
      <c r="AR246" s="10">
        <v>0</v>
      </c>
      <c r="AS246" s="10">
        <v>0</v>
      </c>
      <c r="AT246" s="10">
        <v>0</v>
      </c>
      <c r="AU246" s="10">
        <v>0</v>
      </c>
      <c r="AV246" s="10">
        <v>9</v>
      </c>
      <c r="AW246" s="10">
        <v>9</v>
      </c>
      <c r="AX246" s="10">
        <v>9</v>
      </c>
      <c r="AY246" s="10">
        <v>9</v>
      </c>
      <c r="AZ246" s="10">
        <v>9</v>
      </c>
      <c r="BA246" s="10">
        <v>1</v>
      </c>
      <c r="BB246" s="10">
        <v>9</v>
      </c>
      <c r="BC246" s="10">
        <v>0</v>
      </c>
      <c r="BD246" s="10">
        <v>0</v>
      </c>
      <c r="BE246" s="10">
        <v>0</v>
      </c>
      <c r="BF246" s="10">
        <v>1</v>
      </c>
      <c r="BG246" s="10">
        <v>0</v>
      </c>
      <c r="BH246" s="10">
        <v>0</v>
      </c>
      <c r="BI246" s="10">
        <v>0</v>
      </c>
      <c r="BJ246" s="10">
        <v>0</v>
      </c>
      <c r="BK246" s="10">
        <v>0</v>
      </c>
      <c r="BL246" s="10">
        <v>1</v>
      </c>
      <c r="BM246" s="10">
        <v>0</v>
      </c>
      <c r="BN246" s="10" t="str">
        <f>Table3[[#This Row],[Origin]]&amp;Table3[[#This Row],[Destination]]</f>
        <v>Al JubaylLeixoes</v>
      </c>
      <c r="BO246" s="10" t="str">
        <f>Table3[[#This Row],[Origin Region]]&amp;"-"&amp;Table3[[#This Row],[Destination Region]]</f>
        <v>WCA-EUR</v>
      </c>
    </row>
    <row r="247" spans="1:67">
      <c r="A247" s="10" t="str">
        <f>CONCATENATE(Table3[[#This Row],[Origin Area]],Table3[[#This Row],[Origin]],Table3[[#This Row],[Destination Area]],Table3[[#This Row],[Destination]])</f>
        <v>Saudi Arabia AreaAl JubaylIndia and Bangladesh AreaMundra</v>
      </c>
      <c r="B247" s="10" t="s">
        <v>82</v>
      </c>
      <c r="C247" s="14" t="s">
        <v>96</v>
      </c>
      <c r="D247" s="14" t="s">
        <v>114</v>
      </c>
      <c r="E247" s="15" t="s">
        <v>115</v>
      </c>
      <c r="F247" s="15" t="s">
        <v>96</v>
      </c>
      <c r="G247" s="14" t="s">
        <v>97</v>
      </c>
      <c r="H247" s="15" t="s">
        <v>341</v>
      </c>
      <c r="I247" s="10">
        <v>6</v>
      </c>
      <c r="J247" s="10">
        <v>7</v>
      </c>
      <c r="K247" s="10">
        <v>1.75</v>
      </c>
      <c r="L247" s="10">
        <v>1</v>
      </c>
      <c r="M247" s="10">
        <v>4</v>
      </c>
      <c r="N247" s="10">
        <v>0.85714285714285698</v>
      </c>
      <c r="O247" s="10">
        <v>0</v>
      </c>
      <c r="P247" s="10">
        <v>1</v>
      </c>
      <c r="Q247" s="10">
        <v>0.75</v>
      </c>
      <c r="R247" s="10">
        <v>1</v>
      </c>
      <c r="S247" s="10">
        <v>2</v>
      </c>
      <c r="T247" s="10">
        <v>1</v>
      </c>
      <c r="U247" s="10">
        <v>1</v>
      </c>
      <c r="V247" s="10">
        <v>1</v>
      </c>
      <c r="W247" s="10">
        <v>0.5</v>
      </c>
      <c r="X247" s="10">
        <v>0</v>
      </c>
      <c r="Y247" s="10">
        <v>0</v>
      </c>
      <c r="Z247" s="10">
        <v>0</v>
      </c>
      <c r="AA247" s="10">
        <v>0</v>
      </c>
      <c r="AB247" s="10">
        <v>0</v>
      </c>
      <c r="AC247" s="10">
        <v>0</v>
      </c>
      <c r="AD247" s="10">
        <v>1</v>
      </c>
      <c r="AE247" s="10">
        <v>1</v>
      </c>
      <c r="AF247" s="10">
        <v>1</v>
      </c>
      <c r="AG247" s="10">
        <v>1</v>
      </c>
      <c r="AH247" s="10">
        <v>1</v>
      </c>
      <c r="AI247" s="10">
        <v>1</v>
      </c>
      <c r="AJ247" s="10">
        <v>4</v>
      </c>
      <c r="AK247" s="10">
        <v>4</v>
      </c>
      <c r="AL247" s="10">
        <v>4</v>
      </c>
      <c r="AM247" s="10">
        <v>4</v>
      </c>
      <c r="AN247" s="10">
        <v>4</v>
      </c>
      <c r="AO247" s="10">
        <v>1</v>
      </c>
      <c r="AP247" s="10">
        <v>0</v>
      </c>
      <c r="AQ247" s="10">
        <v>0</v>
      </c>
      <c r="AR247" s="10">
        <v>0</v>
      </c>
      <c r="AS247" s="10">
        <v>0</v>
      </c>
      <c r="AT247" s="10">
        <v>0</v>
      </c>
      <c r="AU247" s="10">
        <v>0</v>
      </c>
      <c r="AV247" s="10">
        <v>4</v>
      </c>
      <c r="AW247" s="10">
        <v>4</v>
      </c>
      <c r="AX247" s="10">
        <v>4</v>
      </c>
      <c r="AY247" s="10">
        <v>4</v>
      </c>
      <c r="AZ247" s="10">
        <v>4</v>
      </c>
      <c r="BA247" s="10">
        <v>1</v>
      </c>
      <c r="BB247" s="10">
        <v>4</v>
      </c>
      <c r="BC247" s="10">
        <v>2</v>
      </c>
      <c r="BD247" s="10">
        <v>0</v>
      </c>
      <c r="BE247" s="10">
        <v>1</v>
      </c>
      <c r="BF247" s="10">
        <v>0.57142857142857095</v>
      </c>
      <c r="BG247" s="10">
        <v>0.28571428571428498</v>
      </c>
      <c r="BH247" s="10">
        <v>0</v>
      </c>
      <c r="BI247" s="10">
        <v>0.14285714285714199</v>
      </c>
      <c r="BJ247" s="10">
        <v>1</v>
      </c>
      <c r="BK247" s="10">
        <v>0</v>
      </c>
      <c r="BL247" s="10">
        <v>4</v>
      </c>
      <c r="BM247" s="10">
        <v>202009</v>
      </c>
      <c r="BN247" s="10" t="str">
        <f>Table3[[#This Row],[Origin]]&amp;Table3[[#This Row],[Destination]]</f>
        <v>Al JubaylMundra</v>
      </c>
      <c r="BO247" s="10" t="str">
        <f>Table3[[#This Row],[Origin Region]]&amp;"-"&amp;Table3[[#This Row],[Destination Region]]</f>
        <v>WCA-WCA</v>
      </c>
    </row>
    <row r="248" spans="1:67">
      <c r="A248" s="10" t="str">
        <f>CONCATENATE(Table3[[#This Row],[Origin Area]],Table3[[#This Row],[Origin]],Table3[[#This Row],[Destination Area]],Table3[[#This Row],[Destination]])</f>
        <v>Saudi Arabia AreaAl JubaylIndia and Bangladesh AreaPipavav</v>
      </c>
      <c r="B248" s="10" t="s">
        <v>82</v>
      </c>
      <c r="C248" s="14" t="s">
        <v>96</v>
      </c>
      <c r="D248" s="14" t="s">
        <v>114</v>
      </c>
      <c r="E248" s="15" t="s">
        <v>115</v>
      </c>
      <c r="F248" s="15" t="s">
        <v>96</v>
      </c>
      <c r="G248" s="14" t="s">
        <v>97</v>
      </c>
      <c r="H248" s="15" t="s">
        <v>189</v>
      </c>
      <c r="I248" s="10">
        <v>2.5</v>
      </c>
      <c r="J248" s="10">
        <v>2.5</v>
      </c>
      <c r="K248" s="10">
        <v>0.83333333333333304</v>
      </c>
      <c r="L248" s="10">
        <v>0.5</v>
      </c>
      <c r="M248" s="10">
        <v>1</v>
      </c>
      <c r="N248" s="10">
        <v>1</v>
      </c>
      <c r="O248" s="10">
        <v>1</v>
      </c>
      <c r="P248" s="10">
        <v>1</v>
      </c>
      <c r="Q248" s="10">
        <v>1</v>
      </c>
      <c r="R248" s="10">
        <v>1</v>
      </c>
      <c r="S248" s="10">
        <v>1</v>
      </c>
      <c r="T248" s="10">
        <v>1</v>
      </c>
      <c r="U248" s="10">
        <v>1</v>
      </c>
      <c r="V248" s="10">
        <v>1</v>
      </c>
      <c r="W248" s="10">
        <v>1</v>
      </c>
      <c r="X248" s="10">
        <v>1</v>
      </c>
      <c r="Y248" s="10">
        <v>1</v>
      </c>
      <c r="Z248" s="10">
        <v>1</v>
      </c>
      <c r="AA248" s="10">
        <v>1</v>
      </c>
      <c r="AB248" s="10">
        <v>1</v>
      </c>
      <c r="AC248" s="10">
        <v>1</v>
      </c>
      <c r="AD248" s="10">
        <v>0</v>
      </c>
      <c r="AE248" s="10">
        <v>0</v>
      </c>
      <c r="AF248" s="10">
        <v>0</v>
      </c>
      <c r="AG248" s="10">
        <v>0</v>
      </c>
      <c r="AH248" s="10">
        <v>0</v>
      </c>
      <c r="AI248" s="10">
        <v>0</v>
      </c>
      <c r="AJ248" s="10">
        <v>0.5</v>
      </c>
      <c r="AK248" s="10">
        <v>0.5</v>
      </c>
      <c r="AL248" s="10">
        <v>0.5</v>
      </c>
      <c r="AM248" s="10">
        <v>0.5</v>
      </c>
      <c r="AN248" s="10">
        <v>0.5</v>
      </c>
      <c r="AO248" s="10">
        <v>1</v>
      </c>
      <c r="AP248" s="10">
        <v>0.5</v>
      </c>
      <c r="AQ248" s="10">
        <v>0.5</v>
      </c>
      <c r="AR248" s="10">
        <v>0.5</v>
      </c>
      <c r="AS248" s="10">
        <v>0.5</v>
      </c>
      <c r="AT248" s="10">
        <v>0.5</v>
      </c>
      <c r="AU248" s="10">
        <v>1</v>
      </c>
      <c r="AV248" s="10">
        <v>0.5</v>
      </c>
      <c r="AW248" s="10">
        <v>0.5</v>
      </c>
      <c r="AX248" s="10">
        <v>0.5</v>
      </c>
      <c r="AY248" s="10">
        <v>0.5</v>
      </c>
      <c r="AZ248" s="10">
        <v>0.5</v>
      </c>
      <c r="BA248" s="10">
        <v>1</v>
      </c>
      <c r="BB248" s="10">
        <v>2</v>
      </c>
      <c r="BC248" s="10">
        <v>0.5</v>
      </c>
      <c r="BD248" s="10">
        <v>0</v>
      </c>
      <c r="BE248" s="10">
        <v>0</v>
      </c>
      <c r="BF248" s="10">
        <v>0.8</v>
      </c>
      <c r="BG248" s="10">
        <v>0.2</v>
      </c>
      <c r="BH248" s="10">
        <v>0</v>
      </c>
      <c r="BI248" s="10">
        <v>0</v>
      </c>
      <c r="BJ248" s="10">
        <v>0</v>
      </c>
      <c r="BK248" s="10">
        <v>0</v>
      </c>
      <c r="BL248" s="10">
        <v>3</v>
      </c>
      <c r="BM248" s="10">
        <v>0</v>
      </c>
      <c r="BN248" s="10" t="str">
        <f>Table3[[#This Row],[Origin]]&amp;Table3[[#This Row],[Destination]]</f>
        <v>Al JubaylPipavav</v>
      </c>
      <c r="BO248" s="10" t="str">
        <f>Table3[[#This Row],[Origin Region]]&amp;"-"&amp;Table3[[#This Row],[Destination Region]]</f>
        <v>WCA-WCA</v>
      </c>
    </row>
    <row r="249" spans="1:67">
      <c r="A249" s="10" t="str">
        <f>CONCATENATE(Table3[[#This Row],[Origin Area]],Table3[[#This Row],[Origin]],Table3[[#This Row],[Destination Area]],Table3[[#This Row],[Destination]])</f>
        <v>Saudi Arabia AreaAl JubaylIndia and Bangladesh AreaTuticorin</v>
      </c>
      <c r="B249" s="10" t="s">
        <v>82</v>
      </c>
      <c r="C249" s="14" t="s">
        <v>96</v>
      </c>
      <c r="D249" s="14" t="s">
        <v>114</v>
      </c>
      <c r="E249" s="15" t="s">
        <v>115</v>
      </c>
      <c r="F249" s="15" t="s">
        <v>96</v>
      </c>
      <c r="G249" s="14" t="s">
        <v>97</v>
      </c>
      <c r="H249" s="15" t="s">
        <v>347</v>
      </c>
      <c r="I249" s="10">
        <v>2</v>
      </c>
      <c r="J249" s="10">
        <v>2</v>
      </c>
      <c r="K249" s="10">
        <v>0.5</v>
      </c>
      <c r="L249" s="10">
        <v>0.5</v>
      </c>
      <c r="M249" s="10">
        <v>0.5</v>
      </c>
      <c r="N249" s="10">
        <v>1</v>
      </c>
      <c r="O249" s="10">
        <v>1</v>
      </c>
      <c r="P249" s="10">
        <v>1</v>
      </c>
      <c r="Q249" s="10">
        <v>1</v>
      </c>
      <c r="R249" s="10">
        <v>0</v>
      </c>
      <c r="S249" s="10">
        <v>0</v>
      </c>
      <c r="T249" s="10">
        <v>0</v>
      </c>
      <c r="U249" s="10">
        <v>0</v>
      </c>
      <c r="V249" s="10">
        <v>0</v>
      </c>
      <c r="W249" s="10">
        <v>0</v>
      </c>
      <c r="X249" s="10">
        <v>0.5</v>
      </c>
      <c r="Y249" s="10">
        <v>0.5</v>
      </c>
      <c r="Z249" s="10">
        <v>0.5</v>
      </c>
      <c r="AA249" s="10">
        <v>0.5</v>
      </c>
      <c r="AB249" s="10">
        <v>0.5</v>
      </c>
      <c r="AC249" s="10">
        <v>1</v>
      </c>
      <c r="AD249" s="10">
        <v>0.5</v>
      </c>
      <c r="AE249" s="10">
        <v>0.5</v>
      </c>
      <c r="AF249" s="10">
        <v>0.5</v>
      </c>
      <c r="AG249" s="10">
        <v>0.5</v>
      </c>
      <c r="AH249" s="10">
        <v>0.5</v>
      </c>
      <c r="AI249" s="10">
        <v>1</v>
      </c>
      <c r="AJ249" s="10">
        <v>1</v>
      </c>
      <c r="AK249" s="10">
        <v>1</v>
      </c>
      <c r="AL249" s="10">
        <v>0.5</v>
      </c>
      <c r="AM249" s="10">
        <v>0.5</v>
      </c>
      <c r="AN249" s="10">
        <v>0.5</v>
      </c>
      <c r="AO249" s="10">
        <v>1</v>
      </c>
      <c r="AP249" s="10">
        <v>0.5</v>
      </c>
      <c r="AQ249" s="10">
        <v>0.5</v>
      </c>
      <c r="AR249" s="10">
        <v>0.5</v>
      </c>
      <c r="AS249" s="10">
        <v>0.5</v>
      </c>
      <c r="AT249" s="10">
        <v>0.5</v>
      </c>
      <c r="AU249" s="10">
        <v>1</v>
      </c>
      <c r="AV249" s="10">
        <v>1.5</v>
      </c>
      <c r="AW249" s="10">
        <v>1.5</v>
      </c>
      <c r="AX249" s="10">
        <v>0.5</v>
      </c>
      <c r="AY249" s="10">
        <v>0.5</v>
      </c>
      <c r="AZ249" s="10">
        <v>0.5</v>
      </c>
      <c r="BA249" s="10">
        <v>1</v>
      </c>
      <c r="BB249" s="10">
        <v>0</v>
      </c>
      <c r="BC249" s="10">
        <v>2</v>
      </c>
      <c r="BD249" s="10">
        <v>0</v>
      </c>
      <c r="BE249" s="10">
        <v>0</v>
      </c>
      <c r="BF249" s="10">
        <v>0</v>
      </c>
      <c r="BG249" s="10">
        <v>1</v>
      </c>
      <c r="BH249" s="10">
        <v>0</v>
      </c>
      <c r="BI249" s="10">
        <v>0</v>
      </c>
      <c r="BJ249" s="10">
        <v>0</v>
      </c>
      <c r="BK249" s="10">
        <v>0</v>
      </c>
      <c r="BL249" s="10">
        <v>4</v>
      </c>
      <c r="BM249" s="10">
        <v>0</v>
      </c>
      <c r="BN249" s="10" t="str">
        <f>Table3[[#This Row],[Origin]]&amp;Table3[[#This Row],[Destination]]</f>
        <v>Al JubaylTuticorin</v>
      </c>
      <c r="BO249" s="10" t="str">
        <f>Table3[[#This Row],[Origin Region]]&amp;"-"&amp;Table3[[#This Row],[Destination Region]]</f>
        <v>WCA-WCA</v>
      </c>
    </row>
    <row r="250" spans="1:67">
      <c r="A250" s="10" t="str">
        <f>CONCATENATE(Table3[[#This Row],[Origin Area]],Table3[[#This Row],[Origin]],Table3[[#This Row],[Destination Area]],Table3[[#This Row],[Destination]])</f>
        <v>Saudi Arabia AreaAl JubaylUnited Arab Emirates AreaJebel Ali</v>
      </c>
      <c r="B250" s="10" t="s">
        <v>82</v>
      </c>
      <c r="C250" s="14" t="s">
        <v>96</v>
      </c>
      <c r="D250" s="14" t="s">
        <v>114</v>
      </c>
      <c r="E250" s="15" t="s">
        <v>115</v>
      </c>
      <c r="F250" s="15" t="s">
        <v>96</v>
      </c>
      <c r="G250" s="14" t="s">
        <v>111</v>
      </c>
      <c r="H250" s="15" t="s">
        <v>142</v>
      </c>
      <c r="I250" s="10">
        <v>5</v>
      </c>
      <c r="J250" s="10">
        <v>5</v>
      </c>
      <c r="K250" s="10">
        <v>1.25</v>
      </c>
      <c r="L250" s="10">
        <v>0.5</v>
      </c>
      <c r="M250" s="10">
        <v>2.5</v>
      </c>
      <c r="N250" s="10">
        <v>1</v>
      </c>
      <c r="O250" s="10">
        <v>1</v>
      </c>
      <c r="P250" s="10">
        <v>1</v>
      </c>
      <c r="Q250" s="10">
        <v>1</v>
      </c>
      <c r="R250" s="10">
        <v>0</v>
      </c>
      <c r="S250" s="10">
        <v>0</v>
      </c>
      <c r="T250" s="10">
        <v>0</v>
      </c>
      <c r="U250" s="10">
        <v>0</v>
      </c>
      <c r="V250" s="10">
        <v>0</v>
      </c>
      <c r="W250" s="10">
        <v>0</v>
      </c>
      <c r="X250" s="10">
        <v>0</v>
      </c>
      <c r="Y250" s="10">
        <v>0</v>
      </c>
      <c r="Z250" s="10">
        <v>0</v>
      </c>
      <c r="AA250" s="10">
        <v>0</v>
      </c>
      <c r="AB250" s="10">
        <v>0</v>
      </c>
      <c r="AC250" s="10">
        <v>0</v>
      </c>
      <c r="AD250" s="10">
        <v>4.5</v>
      </c>
      <c r="AE250" s="10">
        <v>4.5</v>
      </c>
      <c r="AF250" s="10">
        <v>1.5</v>
      </c>
      <c r="AG250" s="10">
        <v>1</v>
      </c>
      <c r="AH250" s="10">
        <v>2.5</v>
      </c>
      <c r="AI250" s="10">
        <v>1</v>
      </c>
      <c r="AJ250" s="10">
        <v>0.5</v>
      </c>
      <c r="AK250" s="10">
        <v>0.5</v>
      </c>
      <c r="AL250" s="10">
        <v>0.5</v>
      </c>
      <c r="AM250" s="10">
        <v>0.5</v>
      </c>
      <c r="AN250" s="10">
        <v>0.5</v>
      </c>
      <c r="AO250" s="10">
        <v>1</v>
      </c>
      <c r="AP250" s="10">
        <v>0.5</v>
      </c>
      <c r="AQ250" s="10">
        <v>0.5</v>
      </c>
      <c r="AR250" s="10">
        <v>0.5</v>
      </c>
      <c r="AS250" s="10">
        <v>0.5</v>
      </c>
      <c r="AT250" s="10">
        <v>0.5</v>
      </c>
      <c r="AU250" s="10">
        <v>1</v>
      </c>
      <c r="AV250" s="10">
        <v>1.5</v>
      </c>
      <c r="AW250" s="10">
        <v>1.5</v>
      </c>
      <c r="AX250" s="10">
        <v>0.75</v>
      </c>
      <c r="AY250" s="10">
        <v>0.5</v>
      </c>
      <c r="AZ250" s="10">
        <v>1</v>
      </c>
      <c r="BA250" s="10">
        <v>1</v>
      </c>
      <c r="BB250" s="10">
        <v>5</v>
      </c>
      <c r="BC250" s="10">
        <v>0</v>
      </c>
      <c r="BD250" s="10">
        <v>0</v>
      </c>
      <c r="BE250" s="10">
        <v>0</v>
      </c>
      <c r="BF250" s="10">
        <v>1</v>
      </c>
      <c r="BG250" s="10">
        <v>0</v>
      </c>
      <c r="BH250" s="10">
        <v>0</v>
      </c>
      <c r="BI250" s="10">
        <v>0</v>
      </c>
      <c r="BJ250" s="10">
        <v>0</v>
      </c>
      <c r="BK250" s="10">
        <v>0</v>
      </c>
      <c r="BL250" s="10">
        <v>4</v>
      </c>
      <c r="BM250" s="10">
        <v>0</v>
      </c>
      <c r="BN250" s="10" t="str">
        <f>Table3[[#This Row],[Origin]]&amp;Table3[[#This Row],[Destination]]</f>
        <v>Al JubaylJebel Ali</v>
      </c>
      <c r="BO250" s="10" t="str">
        <f>Table3[[#This Row],[Origin Region]]&amp;"-"&amp;Table3[[#This Row],[Destination Region]]</f>
        <v>WCA-WCA</v>
      </c>
    </row>
    <row r="251" spans="1:67">
      <c r="A251" s="10" t="str">
        <f>CONCATENATE(Table3[[#This Row],[Origin Area]],Table3[[#This Row],[Origin]],Table3[[#This Row],[Destination Area]],Table3[[#This Row],[Destination]])</f>
        <v>Saudi Arabia AreaBahrainEastern Mediterranean AreaSokhna</v>
      </c>
      <c r="B251" s="10" t="s">
        <v>82</v>
      </c>
      <c r="C251" s="14" t="s">
        <v>96</v>
      </c>
      <c r="D251" s="14" t="s">
        <v>114</v>
      </c>
      <c r="E251" s="15" t="s">
        <v>277</v>
      </c>
      <c r="F251" s="15" t="s">
        <v>119</v>
      </c>
      <c r="G251" s="14" t="s">
        <v>134</v>
      </c>
      <c r="H251" s="15" t="s">
        <v>345</v>
      </c>
      <c r="I251" s="10">
        <v>92</v>
      </c>
      <c r="J251" s="10">
        <v>92</v>
      </c>
      <c r="K251" s="10">
        <v>3.17241379310344</v>
      </c>
      <c r="L251" s="10">
        <v>1</v>
      </c>
      <c r="M251" s="10">
        <v>7</v>
      </c>
      <c r="N251" s="10">
        <v>1</v>
      </c>
      <c r="O251" s="10">
        <v>1</v>
      </c>
      <c r="P251" s="10">
        <v>1</v>
      </c>
      <c r="Q251" s="10">
        <v>1</v>
      </c>
      <c r="R251" s="10">
        <v>9</v>
      </c>
      <c r="S251" s="10">
        <v>9</v>
      </c>
      <c r="T251" s="10">
        <v>3</v>
      </c>
      <c r="U251" s="10">
        <v>3</v>
      </c>
      <c r="V251" s="10">
        <v>3</v>
      </c>
      <c r="W251" s="10">
        <v>1</v>
      </c>
      <c r="X251" s="10">
        <v>40</v>
      </c>
      <c r="Y251" s="10">
        <v>40</v>
      </c>
      <c r="Z251" s="10">
        <v>3.63636363636363</v>
      </c>
      <c r="AA251" s="10">
        <v>3</v>
      </c>
      <c r="AB251" s="10">
        <v>7</v>
      </c>
      <c r="AC251" s="10">
        <v>1</v>
      </c>
      <c r="AD251" s="10">
        <v>30</v>
      </c>
      <c r="AE251" s="10">
        <v>30</v>
      </c>
      <c r="AF251" s="10">
        <v>2.72727272727272</v>
      </c>
      <c r="AG251" s="10">
        <v>1</v>
      </c>
      <c r="AH251" s="10">
        <v>4</v>
      </c>
      <c r="AI251" s="10">
        <v>1</v>
      </c>
      <c r="AJ251" s="10">
        <v>13</v>
      </c>
      <c r="AK251" s="10">
        <v>13</v>
      </c>
      <c r="AL251" s="10">
        <v>3.25</v>
      </c>
      <c r="AM251" s="10">
        <v>1</v>
      </c>
      <c r="AN251" s="10">
        <v>6</v>
      </c>
      <c r="AO251" s="10">
        <v>1</v>
      </c>
      <c r="AP251" s="10">
        <v>9</v>
      </c>
      <c r="AQ251" s="10">
        <v>9</v>
      </c>
      <c r="AR251" s="10">
        <v>4.5</v>
      </c>
      <c r="AS251" s="10">
        <v>3</v>
      </c>
      <c r="AT251" s="10">
        <v>6</v>
      </c>
      <c r="AU251" s="10">
        <v>1</v>
      </c>
      <c r="AV251" s="10">
        <v>24</v>
      </c>
      <c r="AW251" s="10">
        <v>24</v>
      </c>
      <c r="AX251" s="10">
        <v>3</v>
      </c>
      <c r="AY251" s="10">
        <v>1</v>
      </c>
      <c r="AZ251" s="10">
        <v>6</v>
      </c>
      <c r="BA251" s="10">
        <v>1</v>
      </c>
      <c r="BB251" s="10">
        <v>89</v>
      </c>
      <c r="BC251" s="10">
        <v>3</v>
      </c>
      <c r="BD251" s="10">
        <v>0</v>
      </c>
      <c r="BE251" s="10">
        <v>0</v>
      </c>
      <c r="BF251" s="10">
        <v>0.96739130434782505</v>
      </c>
      <c r="BG251" s="10">
        <v>3.2608695652173898E-2</v>
      </c>
      <c r="BH251" s="10">
        <v>0</v>
      </c>
      <c r="BI251" s="10">
        <v>0</v>
      </c>
      <c r="BJ251" s="10">
        <v>0</v>
      </c>
      <c r="BK251" s="10">
        <v>0</v>
      </c>
      <c r="BL251" s="10">
        <v>29</v>
      </c>
      <c r="BM251" s="10">
        <v>0</v>
      </c>
      <c r="BN251" s="10" t="str">
        <f>Table3[[#This Row],[Origin]]&amp;Table3[[#This Row],[Destination]]</f>
        <v>BahrainSokhna</v>
      </c>
      <c r="BO251" s="10" t="str">
        <f>Table3[[#This Row],[Origin Region]]&amp;"-"&amp;Table3[[#This Row],[Destination Region]]</f>
        <v>WCA-EUR</v>
      </c>
    </row>
    <row r="252" spans="1:67">
      <c r="A252" s="10" t="str">
        <f>CONCATENATE(Table3[[#This Row],[Origin Area]],Table3[[#This Row],[Origin]],Table3[[#This Row],[Destination Area]],Table3[[#This Row],[Destination]])</f>
        <v>Saudi Arabia AreaBahrainSouth West Europe AreaPort Tangier Mediterranee</v>
      </c>
      <c r="B252" s="10" t="s">
        <v>82</v>
      </c>
      <c r="C252" s="14" t="s">
        <v>96</v>
      </c>
      <c r="D252" s="14" t="s">
        <v>114</v>
      </c>
      <c r="E252" s="15" t="s">
        <v>277</v>
      </c>
      <c r="F252" s="15" t="s">
        <v>119</v>
      </c>
      <c r="G252" s="14" t="s">
        <v>120</v>
      </c>
      <c r="H252" s="15" t="s">
        <v>348</v>
      </c>
      <c r="I252" s="10">
        <v>328</v>
      </c>
      <c r="J252" s="10">
        <v>328</v>
      </c>
      <c r="K252" s="10">
        <v>9.9393939393939394</v>
      </c>
      <c r="L252" s="10">
        <v>4</v>
      </c>
      <c r="M252" s="10">
        <v>16</v>
      </c>
      <c r="N252" s="10">
        <v>1</v>
      </c>
      <c r="O252" s="10">
        <v>1</v>
      </c>
      <c r="P252" s="10">
        <v>1</v>
      </c>
      <c r="Q252" s="10">
        <v>1</v>
      </c>
      <c r="R252" s="10">
        <v>16</v>
      </c>
      <c r="S252" s="10">
        <v>16</v>
      </c>
      <c r="T252" s="10">
        <v>5.3333333333333304</v>
      </c>
      <c r="U252" s="10">
        <v>5</v>
      </c>
      <c r="V252" s="10">
        <v>6</v>
      </c>
      <c r="W252" s="10">
        <v>1</v>
      </c>
      <c r="X252" s="10">
        <v>125</v>
      </c>
      <c r="Y252" s="10">
        <v>125</v>
      </c>
      <c r="Z252" s="10">
        <v>11.363636363636299</v>
      </c>
      <c r="AA252" s="10">
        <v>6</v>
      </c>
      <c r="AB252" s="10">
        <v>16</v>
      </c>
      <c r="AC252" s="10">
        <v>1</v>
      </c>
      <c r="AD252" s="10">
        <v>95</v>
      </c>
      <c r="AE252" s="10">
        <v>95</v>
      </c>
      <c r="AF252" s="10">
        <v>8.6363636363636296</v>
      </c>
      <c r="AG252" s="10">
        <v>4</v>
      </c>
      <c r="AH252" s="10">
        <v>11</v>
      </c>
      <c r="AI252" s="10">
        <v>1</v>
      </c>
      <c r="AJ252" s="10">
        <v>92</v>
      </c>
      <c r="AK252" s="10">
        <v>92</v>
      </c>
      <c r="AL252" s="10">
        <v>11.5</v>
      </c>
      <c r="AM252" s="10">
        <v>6</v>
      </c>
      <c r="AN252" s="10">
        <v>15</v>
      </c>
      <c r="AO252" s="10">
        <v>1</v>
      </c>
      <c r="AP252" s="10">
        <v>42</v>
      </c>
      <c r="AQ252" s="10">
        <v>42</v>
      </c>
      <c r="AR252" s="10">
        <v>10.5</v>
      </c>
      <c r="AS252" s="10">
        <v>6</v>
      </c>
      <c r="AT252" s="10">
        <v>12</v>
      </c>
      <c r="AU252" s="10">
        <v>1</v>
      </c>
      <c r="AV252" s="10">
        <v>119</v>
      </c>
      <c r="AW252" s="10">
        <v>119</v>
      </c>
      <c r="AX252" s="10">
        <v>10.818181818181801</v>
      </c>
      <c r="AY252" s="10">
        <v>5</v>
      </c>
      <c r="AZ252" s="10">
        <v>15</v>
      </c>
      <c r="BA252" s="10">
        <v>1</v>
      </c>
      <c r="BB252" s="10">
        <v>156</v>
      </c>
      <c r="BC252" s="10">
        <v>172</v>
      </c>
      <c r="BD252" s="10">
        <v>0</v>
      </c>
      <c r="BE252" s="10">
        <v>0</v>
      </c>
      <c r="BF252" s="10">
        <v>0.47560975609756101</v>
      </c>
      <c r="BG252" s="10">
        <v>0.52439024390243805</v>
      </c>
      <c r="BH252" s="10">
        <v>0</v>
      </c>
      <c r="BI252" s="10">
        <v>0</v>
      </c>
      <c r="BJ252" s="10">
        <v>0</v>
      </c>
      <c r="BK252" s="10">
        <v>0</v>
      </c>
      <c r="BL252" s="10">
        <v>33</v>
      </c>
      <c r="BM252" s="10">
        <v>0</v>
      </c>
      <c r="BN252" s="10" t="str">
        <f>Table3[[#This Row],[Origin]]&amp;Table3[[#This Row],[Destination]]</f>
        <v>BahrainPort Tangier Mediterranee</v>
      </c>
      <c r="BO252" s="10" t="str">
        <f>Table3[[#This Row],[Origin Region]]&amp;"-"&amp;Table3[[#This Row],[Destination Region]]</f>
        <v>WCA-EUR</v>
      </c>
    </row>
    <row r="253" spans="1:67">
      <c r="A253" s="10" t="str">
        <f>CONCATENATE(Table3[[#This Row],[Origin Area]],Table3[[#This Row],[Origin]],Table3[[#This Row],[Destination Area]],Table3[[#This Row],[Destination]])</f>
        <v>Saudi Arabia AreaJeddahCentral Mediterranean AreaGenoa Vado Ligure</v>
      </c>
      <c r="B253" s="10" t="s">
        <v>82</v>
      </c>
      <c r="C253" s="14" t="s">
        <v>96</v>
      </c>
      <c r="D253" s="14" t="s">
        <v>114</v>
      </c>
      <c r="E253" s="15" t="s">
        <v>296</v>
      </c>
      <c r="F253" s="15" t="s">
        <v>119</v>
      </c>
      <c r="G253" s="14" t="s">
        <v>146</v>
      </c>
      <c r="H253" s="15" t="s">
        <v>349</v>
      </c>
      <c r="I253" s="10">
        <v>7.5</v>
      </c>
      <c r="J253" s="10">
        <v>8.5</v>
      </c>
      <c r="K253" s="10">
        <v>1.4166666666666601</v>
      </c>
      <c r="L253" s="10">
        <v>1</v>
      </c>
      <c r="M253" s="10">
        <v>2.5</v>
      </c>
      <c r="N253" s="10">
        <v>0.88235294117647001</v>
      </c>
      <c r="O253" s="10">
        <v>0</v>
      </c>
      <c r="P253" s="10">
        <v>1</v>
      </c>
      <c r="Q253" s="10">
        <v>0.83333333333333304</v>
      </c>
      <c r="R253" s="10">
        <v>0</v>
      </c>
      <c r="S253" s="10">
        <v>0</v>
      </c>
      <c r="T253" s="10">
        <v>0</v>
      </c>
      <c r="U253" s="10">
        <v>0</v>
      </c>
      <c r="V253" s="10">
        <v>0</v>
      </c>
      <c r="W253" s="10">
        <v>0</v>
      </c>
      <c r="X253" s="10">
        <v>1</v>
      </c>
      <c r="Y253" s="10">
        <v>2</v>
      </c>
      <c r="Z253" s="10">
        <v>1</v>
      </c>
      <c r="AA253" s="10">
        <v>1</v>
      </c>
      <c r="AB253" s="10">
        <v>1</v>
      </c>
      <c r="AC253" s="10">
        <v>0.5</v>
      </c>
      <c r="AD253" s="10">
        <v>5</v>
      </c>
      <c r="AE253" s="10">
        <v>5</v>
      </c>
      <c r="AF253" s="10">
        <v>1.6666666666666601</v>
      </c>
      <c r="AG253" s="10">
        <v>1</v>
      </c>
      <c r="AH253" s="10">
        <v>2.5</v>
      </c>
      <c r="AI253" s="10">
        <v>1</v>
      </c>
      <c r="AJ253" s="10">
        <v>1.5</v>
      </c>
      <c r="AK253" s="10">
        <v>1.5</v>
      </c>
      <c r="AL253" s="10">
        <v>1.5</v>
      </c>
      <c r="AM253" s="10">
        <v>1.5</v>
      </c>
      <c r="AN253" s="10">
        <v>1.5</v>
      </c>
      <c r="AO253" s="10">
        <v>1</v>
      </c>
      <c r="AP253" s="10">
        <v>0</v>
      </c>
      <c r="AQ253" s="10">
        <v>0</v>
      </c>
      <c r="AR253" s="10">
        <v>0</v>
      </c>
      <c r="AS253" s="10">
        <v>0</v>
      </c>
      <c r="AT253" s="10">
        <v>0</v>
      </c>
      <c r="AU253" s="10">
        <v>0</v>
      </c>
      <c r="AV253" s="10">
        <v>5.5</v>
      </c>
      <c r="AW253" s="10">
        <v>5.5</v>
      </c>
      <c r="AX253" s="10">
        <v>1.8333333333333299</v>
      </c>
      <c r="AY253" s="10">
        <v>1.5</v>
      </c>
      <c r="AZ253" s="10">
        <v>2.5</v>
      </c>
      <c r="BA253" s="10">
        <v>1</v>
      </c>
      <c r="BB253" s="10">
        <v>7.5</v>
      </c>
      <c r="BC253" s="10">
        <v>0</v>
      </c>
      <c r="BD253" s="10">
        <v>0</v>
      </c>
      <c r="BE253" s="10">
        <v>1</v>
      </c>
      <c r="BF253" s="10">
        <v>0.88235294117647001</v>
      </c>
      <c r="BG253" s="10">
        <v>0</v>
      </c>
      <c r="BH253" s="10">
        <v>0</v>
      </c>
      <c r="BI253" s="10">
        <v>0.11764705882352899</v>
      </c>
      <c r="BJ253" s="10">
        <v>1</v>
      </c>
      <c r="BK253" s="10">
        <v>0</v>
      </c>
      <c r="BL253" s="10">
        <v>6</v>
      </c>
      <c r="BM253" s="10">
        <v>202016</v>
      </c>
      <c r="BN253" s="10" t="str">
        <f>Table3[[#This Row],[Origin]]&amp;Table3[[#This Row],[Destination]]</f>
        <v>JeddahGenoa Vado Ligure</v>
      </c>
      <c r="BO253" s="10" t="str">
        <f>Table3[[#This Row],[Origin Region]]&amp;"-"&amp;Table3[[#This Row],[Destination Region]]</f>
        <v>WCA-EUR</v>
      </c>
    </row>
    <row r="254" spans="1:67">
      <c r="A254" s="10" t="str">
        <f>CONCATENATE(Table3[[#This Row],[Origin Area]],Table3[[#This Row],[Origin]],Table3[[#This Row],[Destination Area]],Table3[[#This Row],[Destination]])</f>
        <v>Saudi Arabia AreaJeddahEastern Mediterranean AreaAlexandria</v>
      </c>
      <c r="B254" s="10" t="s">
        <v>82</v>
      </c>
      <c r="C254" s="14" t="s">
        <v>96</v>
      </c>
      <c r="D254" s="14" t="s">
        <v>114</v>
      </c>
      <c r="E254" s="15" t="s">
        <v>296</v>
      </c>
      <c r="F254" s="15" t="s">
        <v>119</v>
      </c>
      <c r="G254" s="14" t="s">
        <v>134</v>
      </c>
      <c r="H254" s="15" t="s">
        <v>289</v>
      </c>
      <c r="I254" s="10">
        <v>42</v>
      </c>
      <c r="J254" s="10">
        <v>44</v>
      </c>
      <c r="K254" s="10">
        <v>1.5714285714285701</v>
      </c>
      <c r="L254" s="10">
        <v>1</v>
      </c>
      <c r="M254" s="10">
        <v>3</v>
      </c>
      <c r="N254" s="10">
        <v>0.95454545454545403</v>
      </c>
      <c r="O254" s="10">
        <v>0</v>
      </c>
      <c r="P254" s="10">
        <v>1</v>
      </c>
      <c r="Q254" s="10">
        <v>0.96428571428571397</v>
      </c>
      <c r="R254" s="10">
        <v>4</v>
      </c>
      <c r="S254" s="10">
        <v>4</v>
      </c>
      <c r="T254" s="10">
        <v>1.3333333333333299</v>
      </c>
      <c r="U254" s="10">
        <v>1</v>
      </c>
      <c r="V254" s="10">
        <v>2</v>
      </c>
      <c r="W254" s="10">
        <v>1</v>
      </c>
      <c r="X254" s="10">
        <v>18</v>
      </c>
      <c r="Y254" s="10">
        <v>18</v>
      </c>
      <c r="Z254" s="10">
        <v>1.5</v>
      </c>
      <c r="AA254" s="10">
        <v>1</v>
      </c>
      <c r="AB254" s="10">
        <v>2</v>
      </c>
      <c r="AC254" s="10">
        <v>1</v>
      </c>
      <c r="AD254" s="10">
        <v>11</v>
      </c>
      <c r="AE254" s="10">
        <v>13</v>
      </c>
      <c r="AF254" s="10">
        <v>1.625</v>
      </c>
      <c r="AG254" s="10">
        <v>1</v>
      </c>
      <c r="AH254" s="10">
        <v>2</v>
      </c>
      <c r="AI254" s="10">
        <v>0.84615384615384603</v>
      </c>
      <c r="AJ254" s="10">
        <v>9</v>
      </c>
      <c r="AK254" s="10">
        <v>9</v>
      </c>
      <c r="AL254" s="10">
        <v>1.8</v>
      </c>
      <c r="AM254" s="10">
        <v>1</v>
      </c>
      <c r="AN254" s="10">
        <v>3</v>
      </c>
      <c r="AO254" s="10">
        <v>1</v>
      </c>
      <c r="AP254" s="10">
        <v>4</v>
      </c>
      <c r="AQ254" s="10">
        <v>4</v>
      </c>
      <c r="AR254" s="10">
        <v>1.3333333333333299</v>
      </c>
      <c r="AS254" s="10">
        <v>1</v>
      </c>
      <c r="AT254" s="10">
        <v>2</v>
      </c>
      <c r="AU254" s="10">
        <v>1</v>
      </c>
      <c r="AV254" s="10">
        <v>14</v>
      </c>
      <c r="AW254" s="10">
        <v>14</v>
      </c>
      <c r="AX254" s="10">
        <v>1.75</v>
      </c>
      <c r="AY254" s="10">
        <v>1</v>
      </c>
      <c r="AZ254" s="10">
        <v>3</v>
      </c>
      <c r="BA254" s="10">
        <v>1</v>
      </c>
      <c r="BB254" s="10">
        <v>40</v>
      </c>
      <c r="BC254" s="10">
        <v>2</v>
      </c>
      <c r="BD254" s="10">
        <v>0</v>
      </c>
      <c r="BE254" s="10">
        <v>2</v>
      </c>
      <c r="BF254" s="10">
        <v>0.90909090909090895</v>
      </c>
      <c r="BG254" s="10">
        <v>4.54545454545454E-2</v>
      </c>
      <c r="BH254" s="10">
        <v>0</v>
      </c>
      <c r="BI254" s="10">
        <v>4.54545454545454E-2</v>
      </c>
      <c r="BJ254" s="10">
        <v>1</v>
      </c>
      <c r="BK254" s="10">
        <v>0</v>
      </c>
      <c r="BL254" s="10">
        <v>28</v>
      </c>
      <c r="BM254" s="10">
        <v>202032</v>
      </c>
      <c r="BN254" s="10" t="str">
        <f>Table3[[#This Row],[Origin]]&amp;Table3[[#This Row],[Destination]]</f>
        <v>JeddahAlexandria</v>
      </c>
      <c r="BO254" s="10" t="str">
        <f>Table3[[#This Row],[Origin Region]]&amp;"-"&amp;Table3[[#This Row],[Destination Region]]</f>
        <v>WCA-EUR</v>
      </c>
    </row>
    <row r="255" spans="1:67">
      <c r="A255" s="10" t="str">
        <f>CONCATENATE(Table3[[#This Row],[Origin Area]],Table3[[#This Row],[Origin]],Table3[[#This Row],[Destination Area]],Table3[[#This Row],[Destination]])</f>
        <v>Saudi Arabia AreaJeddahEastern Mediterranean AreaPort Said East</v>
      </c>
      <c r="B255" s="10" t="s">
        <v>82</v>
      </c>
      <c r="C255" s="14" t="s">
        <v>96</v>
      </c>
      <c r="D255" s="14" t="s">
        <v>114</v>
      </c>
      <c r="E255" s="15" t="s">
        <v>296</v>
      </c>
      <c r="F255" s="15" t="s">
        <v>119</v>
      </c>
      <c r="G255" s="14" t="s">
        <v>134</v>
      </c>
      <c r="H255" s="15" t="s">
        <v>298</v>
      </c>
      <c r="I255" s="10">
        <v>0</v>
      </c>
      <c r="J255" s="10">
        <v>1</v>
      </c>
      <c r="K255" s="10">
        <v>1</v>
      </c>
      <c r="L255" s="10">
        <v>1</v>
      </c>
      <c r="M255" s="10">
        <v>1</v>
      </c>
      <c r="N255" s="10">
        <v>0</v>
      </c>
      <c r="O255" s="10">
        <v>0</v>
      </c>
      <c r="P255" s="10">
        <v>0</v>
      </c>
      <c r="Q255" s="10">
        <v>0</v>
      </c>
      <c r="R255" s="10">
        <v>0</v>
      </c>
      <c r="S255" s="10">
        <v>0</v>
      </c>
      <c r="T255" s="10">
        <v>0</v>
      </c>
      <c r="U255" s="10">
        <v>0</v>
      </c>
      <c r="V255" s="10">
        <v>0</v>
      </c>
      <c r="W255" s="10">
        <v>0</v>
      </c>
      <c r="X255" s="10">
        <v>0</v>
      </c>
      <c r="Y255" s="10">
        <v>1</v>
      </c>
      <c r="Z255" s="10">
        <v>1</v>
      </c>
      <c r="AA255" s="10">
        <v>1</v>
      </c>
      <c r="AB255" s="10">
        <v>1</v>
      </c>
      <c r="AC255" s="10">
        <v>0</v>
      </c>
      <c r="AD255" s="10">
        <v>0</v>
      </c>
      <c r="AE255" s="10">
        <v>0</v>
      </c>
      <c r="AF255" s="10">
        <v>0</v>
      </c>
      <c r="AG255" s="10">
        <v>0</v>
      </c>
      <c r="AH255" s="10">
        <v>0</v>
      </c>
      <c r="AI255" s="10">
        <v>0</v>
      </c>
      <c r="AJ255" s="10">
        <v>0</v>
      </c>
      <c r="AK255" s="10">
        <v>0</v>
      </c>
      <c r="AL255" s="10">
        <v>0</v>
      </c>
      <c r="AM255" s="10">
        <v>0</v>
      </c>
      <c r="AN255" s="10">
        <v>0</v>
      </c>
      <c r="AO255" s="10">
        <v>0</v>
      </c>
      <c r="AP255" s="10">
        <v>0</v>
      </c>
      <c r="AQ255" s="10">
        <v>0</v>
      </c>
      <c r="AR255" s="10">
        <v>0</v>
      </c>
      <c r="AS255" s="10">
        <v>0</v>
      </c>
      <c r="AT255" s="10">
        <v>0</v>
      </c>
      <c r="AU255" s="10">
        <v>0</v>
      </c>
      <c r="AV255" s="10">
        <v>0</v>
      </c>
      <c r="AW255" s="10">
        <v>0</v>
      </c>
      <c r="AX255" s="10">
        <v>0</v>
      </c>
      <c r="AY255" s="10">
        <v>0</v>
      </c>
      <c r="AZ255" s="10">
        <v>0</v>
      </c>
      <c r="BA255" s="10">
        <v>0</v>
      </c>
      <c r="BB255" s="10">
        <v>0</v>
      </c>
      <c r="BC255" s="10">
        <v>0</v>
      </c>
      <c r="BD255" s="10">
        <v>0</v>
      </c>
      <c r="BE255" s="10">
        <v>1</v>
      </c>
      <c r="BF255" s="10">
        <v>0</v>
      </c>
      <c r="BG255" s="10">
        <v>0</v>
      </c>
      <c r="BH255" s="10">
        <v>0</v>
      </c>
      <c r="BI255" s="10">
        <v>1</v>
      </c>
      <c r="BJ255" s="10">
        <v>1</v>
      </c>
      <c r="BK255" s="10">
        <v>1</v>
      </c>
      <c r="BL255" s="10">
        <v>1</v>
      </c>
      <c r="BM255" s="10">
        <v>202019</v>
      </c>
      <c r="BN255" s="10" t="str">
        <f>Table3[[#This Row],[Origin]]&amp;Table3[[#This Row],[Destination]]</f>
        <v>JeddahPort Said East</v>
      </c>
      <c r="BO255" s="10" t="str">
        <f>Table3[[#This Row],[Origin Region]]&amp;"-"&amp;Table3[[#This Row],[Destination Region]]</f>
        <v>WCA-EUR</v>
      </c>
    </row>
    <row r="256" spans="1:67">
      <c r="A256" s="10" t="str">
        <f>CONCATENATE(Table3[[#This Row],[Origin Area]],Table3[[#This Row],[Origin]],Table3[[#This Row],[Destination Area]],Table3[[#This Row],[Destination]])</f>
        <v>Saudi Arabia AreaJeddahEastern Mediterranean AreaBeirut</v>
      </c>
      <c r="B256" s="10" t="s">
        <v>82</v>
      </c>
      <c r="C256" s="14" t="s">
        <v>96</v>
      </c>
      <c r="D256" s="14" t="s">
        <v>114</v>
      </c>
      <c r="E256" s="15" t="s">
        <v>296</v>
      </c>
      <c r="F256" s="15" t="s">
        <v>119</v>
      </c>
      <c r="G256" s="14" t="s">
        <v>134</v>
      </c>
      <c r="H256" s="15" t="s">
        <v>333</v>
      </c>
      <c r="I256" s="10">
        <v>2</v>
      </c>
      <c r="J256" s="10">
        <v>2</v>
      </c>
      <c r="K256" s="10">
        <v>2</v>
      </c>
      <c r="L256" s="10">
        <v>2</v>
      </c>
      <c r="M256" s="10">
        <v>2</v>
      </c>
      <c r="N256" s="10">
        <v>1</v>
      </c>
      <c r="O256" s="10">
        <v>1</v>
      </c>
      <c r="P256" s="10">
        <v>1</v>
      </c>
      <c r="Q256" s="10">
        <v>1</v>
      </c>
      <c r="R256" s="10">
        <v>0</v>
      </c>
      <c r="S256" s="10">
        <v>0</v>
      </c>
      <c r="T256" s="10">
        <v>0</v>
      </c>
      <c r="U256" s="10">
        <v>0</v>
      </c>
      <c r="V256" s="10">
        <v>0</v>
      </c>
      <c r="W256" s="10">
        <v>0</v>
      </c>
      <c r="X256" s="10">
        <v>0</v>
      </c>
      <c r="Y256" s="10">
        <v>0</v>
      </c>
      <c r="Z256" s="10">
        <v>0</v>
      </c>
      <c r="AA256" s="10">
        <v>0</v>
      </c>
      <c r="AB256" s="10">
        <v>0</v>
      </c>
      <c r="AC256" s="10">
        <v>0</v>
      </c>
      <c r="AD256" s="10">
        <v>0</v>
      </c>
      <c r="AE256" s="10">
        <v>0</v>
      </c>
      <c r="AF256" s="10">
        <v>0</v>
      </c>
      <c r="AG256" s="10">
        <v>0</v>
      </c>
      <c r="AH256" s="10">
        <v>0</v>
      </c>
      <c r="AI256" s="10">
        <v>0</v>
      </c>
      <c r="AJ256" s="10">
        <v>2</v>
      </c>
      <c r="AK256" s="10">
        <v>2</v>
      </c>
      <c r="AL256" s="10">
        <v>2</v>
      </c>
      <c r="AM256" s="10">
        <v>2</v>
      </c>
      <c r="AN256" s="10">
        <v>2</v>
      </c>
      <c r="AO256" s="10">
        <v>1</v>
      </c>
      <c r="AP256" s="10">
        <v>0</v>
      </c>
      <c r="AQ256" s="10">
        <v>0</v>
      </c>
      <c r="AR256" s="10">
        <v>0</v>
      </c>
      <c r="AS256" s="10">
        <v>0</v>
      </c>
      <c r="AT256" s="10">
        <v>0</v>
      </c>
      <c r="AU256" s="10">
        <v>0</v>
      </c>
      <c r="AV256" s="10">
        <v>2</v>
      </c>
      <c r="AW256" s="10">
        <v>2</v>
      </c>
      <c r="AX256" s="10">
        <v>2</v>
      </c>
      <c r="AY256" s="10">
        <v>2</v>
      </c>
      <c r="AZ256" s="10">
        <v>2</v>
      </c>
      <c r="BA256" s="10">
        <v>1</v>
      </c>
      <c r="BB256" s="10">
        <v>0</v>
      </c>
      <c r="BC256" s="10">
        <v>2</v>
      </c>
      <c r="BD256" s="10">
        <v>0</v>
      </c>
      <c r="BE256" s="10">
        <v>0</v>
      </c>
      <c r="BF256" s="10">
        <v>0</v>
      </c>
      <c r="BG256" s="10">
        <v>1</v>
      </c>
      <c r="BH256" s="10">
        <v>0</v>
      </c>
      <c r="BI256" s="10">
        <v>0</v>
      </c>
      <c r="BJ256" s="10">
        <v>0</v>
      </c>
      <c r="BK256" s="10">
        <v>0</v>
      </c>
      <c r="BL256" s="10">
        <v>1</v>
      </c>
      <c r="BM256" s="10">
        <v>0</v>
      </c>
      <c r="BN256" s="10" t="str">
        <f>Table3[[#This Row],[Origin]]&amp;Table3[[#This Row],[Destination]]</f>
        <v>JeddahBeirut</v>
      </c>
      <c r="BO256" s="10" t="str">
        <f>Table3[[#This Row],[Origin Region]]&amp;"-"&amp;Table3[[#This Row],[Destination Region]]</f>
        <v>WCA-EUR</v>
      </c>
    </row>
    <row r="257" spans="1:67">
      <c r="A257" s="10" t="str">
        <f>CONCATENATE(Table3[[#This Row],[Origin Area]],Table3[[#This Row],[Origin]],Table3[[#This Row],[Destination Area]],Table3[[#This Row],[Destination]])</f>
        <v>Saudi Arabia AreaJeddahEastern Mediterranean AreaMersin</v>
      </c>
      <c r="B257" s="10" t="s">
        <v>82</v>
      </c>
      <c r="C257" s="14" t="s">
        <v>96</v>
      </c>
      <c r="D257" s="14" t="s">
        <v>114</v>
      </c>
      <c r="E257" s="15" t="s">
        <v>296</v>
      </c>
      <c r="F257" s="15" t="s">
        <v>119</v>
      </c>
      <c r="G257" s="14" t="s">
        <v>134</v>
      </c>
      <c r="H257" s="15" t="s">
        <v>258</v>
      </c>
      <c r="I257" s="10">
        <v>29.5</v>
      </c>
      <c r="J257" s="10">
        <v>29.5</v>
      </c>
      <c r="K257" s="10">
        <v>3.2777777777777701</v>
      </c>
      <c r="L257" s="10">
        <v>1</v>
      </c>
      <c r="M257" s="10">
        <v>10</v>
      </c>
      <c r="N257" s="10">
        <v>1</v>
      </c>
      <c r="O257" s="10">
        <v>1</v>
      </c>
      <c r="P257" s="10">
        <v>1</v>
      </c>
      <c r="Q257" s="10">
        <v>1</v>
      </c>
      <c r="R257" s="10">
        <v>11</v>
      </c>
      <c r="S257" s="10">
        <v>11</v>
      </c>
      <c r="T257" s="10">
        <v>2.2000000000000002</v>
      </c>
      <c r="U257" s="10">
        <v>1</v>
      </c>
      <c r="V257" s="10">
        <v>5</v>
      </c>
      <c r="W257" s="10">
        <v>1</v>
      </c>
      <c r="X257" s="10">
        <v>7.5</v>
      </c>
      <c r="Y257" s="10">
        <v>7.5</v>
      </c>
      <c r="Z257" s="10">
        <v>3.75</v>
      </c>
      <c r="AA257" s="10">
        <v>2</v>
      </c>
      <c r="AB257" s="10">
        <v>5.5</v>
      </c>
      <c r="AC257" s="10">
        <v>1</v>
      </c>
      <c r="AD257" s="10">
        <v>10</v>
      </c>
      <c r="AE257" s="10">
        <v>10</v>
      </c>
      <c r="AF257" s="10">
        <v>10</v>
      </c>
      <c r="AG257" s="10">
        <v>10</v>
      </c>
      <c r="AH257" s="10">
        <v>10</v>
      </c>
      <c r="AI257" s="10">
        <v>1</v>
      </c>
      <c r="AJ257" s="10">
        <v>1</v>
      </c>
      <c r="AK257" s="10">
        <v>1</v>
      </c>
      <c r="AL257" s="10">
        <v>1</v>
      </c>
      <c r="AM257" s="10">
        <v>1</v>
      </c>
      <c r="AN257" s="10">
        <v>1</v>
      </c>
      <c r="AO257" s="10">
        <v>1</v>
      </c>
      <c r="AP257" s="10">
        <v>1</v>
      </c>
      <c r="AQ257" s="10">
        <v>1</v>
      </c>
      <c r="AR257" s="10">
        <v>1</v>
      </c>
      <c r="AS257" s="10">
        <v>1</v>
      </c>
      <c r="AT257" s="10">
        <v>1</v>
      </c>
      <c r="AU257" s="10">
        <v>1</v>
      </c>
      <c r="AV257" s="10">
        <v>11</v>
      </c>
      <c r="AW257" s="10">
        <v>11</v>
      </c>
      <c r="AX257" s="10">
        <v>5.5</v>
      </c>
      <c r="AY257" s="10">
        <v>1</v>
      </c>
      <c r="AZ257" s="10">
        <v>10</v>
      </c>
      <c r="BA257" s="10">
        <v>1</v>
      </c>
      <c r="BB257" s="10">
        <v>24.5</v>
      </c>
      <c r="BC257" s="10">
        <v>5</v>
      </c>
      <c r="BD257" s="10">
        <v>0</v>
      </c>
      <c r="BE257" s="10">
        <v>0</v>
      </c>
      <c r="BF257" s="10">
        <v>0.83050847457627097</v>
      </c>
      <c r="BG257" s="10">
        <v>0.169491525423728</v>
      </c>
      <c r="BH257" s="10">
        <v>0</v>
      </c>
      <c r="BI257" s="10">
        <v>0</v>
      </c>
      <c r="BJ257" s="10">
        <v>0</v>
      </c>
      <c r="BK257" s="10">
        <v>0</v>
      </c>
      <c r="BL257" s="10">
        <v>9</v>
      </c>
      <c r="BM257" s="10">
        <v>0</v>
      </c>
      <c r="BN257" s="10" t="str">
        <f>Table3[[#This Row],[Origin]]&amp;Table3[[#This Row],[Destination]]</f>
        <v>JeddahMersin</v>
      </c>
      <c r="BO257" s="10" t="str">
        <f>Table3[[#This Row],[Origin Region]]&amp;"-"&amp;Table3[[#This Row],[Destination Region]]</f>
        <v>WCA-EUR</v>
      </c>
    </row>
    <row r="258" spans="1:67">
      <c r="A258" s="10" t="str">
        <f>CONCATENATE(Table3[[#This Row],[Origin Area]],Table3[[#This Row],[Origin]],Table3[[#This Row],[Destination Area]],Table3[[#This Row],[Destination]])</f>
        <v>Saudi Arabia AreaJeddahSouth West Europe AreaOran</v>
      </c>
      <c r="B258" s="10" t="s">
        <v>82</v>
      </c>
      <c r="C258" s="14" t="s">
        <v>96</v>
      </c>
      <c r="D258" s="14" t="s">
        <v>114</v>
      </c>
      <c r="E258" s="15" t="s">
        <v>296</v>
      </c>
      <c r="F258" s="15" t="s">
        <v>119</v>
      </c>
      <c r="G258" s="14" t="s">
        <v>120</v>
      </c>
      <c r="H258" s="15" t="s">
        <v>350</v>
      </c>
      <c r="I258" s="10">
        <v>15</v>
      </c>
      <c r="J258" s="10">
        <v>16</v>
      </c>
      <c r="K258" s="10">
        <v>1.6</v>
      </c>
      <c r="L258" s="10">
        <v>1</v>
      </c>
      <c r="M258" s="10">
        <v>4</v>
      </c>
      <c r="N258" s="10">
        <v>0.9375</v>
      </c>
      <c r="O258" s="10">
        <v>0</v>
      </c>
      <c r="P258" s="10">
        <v>1</v>
      </c>
      <c r="Q258" s="10">
        <v>0.9</v>
      </c>
      <c r="R258" s="10">
        <v>0</v>
      </c>
      <c r="S258" s="10">
        <v>0</v>
      </c>
      <c r="T258" s="10">
        <v>0</v>
      </c>
      <c r="U258" s="10">
        <v>0</v>
      </c>
      <c r="V258" s="10">
        <v>0</v>
      </c>
      <c r="W258" s="10">
        <v>0</v>
      </c>
      <c r="X258" s="10">
        <v>4</v>
      </c>
      <c r="Y258" s="10">
        <v>5</v>
      </c>
      <c r="Z258" s="10">
        <v>1.6666666666666601</v>
      </c>
      <c r="AA258" s="10">
        <v>1</v>
      </c>
      <c r="AB258" s="10">
        <v>2.5</v>
      </c>
      <c r="AC258" s="10">
        <v>0.8</v>
      </c>
      <c r="AD258" s="10">
        <v>9</v>
      </c>
      <c r="AE258" s="10">
        <v>9</v>
      </c>
      <c r="AF258" s="10">
        <v>1.8</v>
      </c>
      <c r="AG258" s="10">
        <v>1</v>
      </c>
      <c r="AH258" s="10">
        <v>4</v>
      </c>
      <c r="AI258" s="10">
        <v>1</v>
      </c>
      <c r="AJ258" s="10">
        <v>2</v>
      </c>
      <c r="AK258" s="10">
        <v>2</v>
      </c>
      <c r="AL258" s="10">
        <v>1</v>
      </c>
      <c r="AM258" s="10">
        <v>1</v>
      </c>
      <c r="AN258" s="10">
        <v>1</v>
      </c>
      <c r="AO258" s="10">
        <v>1</v>
      </c>
      <c r="AP258" s="10">
        <v>2</v>
      </c>
      <c r="AQ258" s="10">
        <v>2</v>
      </c>
      <c r="AR258" s="10">
        <v>1</v>
      </c>
      <c r="AS258" s="10">
        <v>1</v>
      </c>
      <c r="AT258" s="10">
        <v>1</v>
      </c>
      <c r="AU258" s="10">
        <v>1</v>
      </c>
      <c r="AV258" s="10">
        <v>4</v>
      </c>
      <c r="AW258" s="10">
        <v>4</v>
      </c>
      <c r="AX258" s="10">
        <v>1</v>
      </c>
      <c r="AY258" s="10">
        <v>1</v>
      </c>
      <c r="AZ258" s="10">
        <v>1</v>
      </c>
      <c r="BA258" s="10">
        <v>1</v>
      </c>
      <c r="BB258" s="10">
        <v>15</v>
      </c>
      <c r="BC258" s="10">
        <v>0</v>
      </c>
      <c r="BD258" s="10">
        <v>0</v>
      </c>
      <c r="BE258" s="10">
        <v>1</v>
      </c>
      <c r="BF258" s="10">
        <v>0.9375</v>
      </c>
      <c r="BG258" s="10">
        <v>0</v>
      </c>
      <c r="BH258" s="10">
        <v>0</v>
      </c>
      <c r="BI258" s="10">
        <v>6.25E-2</v>
      </c>
      <c r="BJ258" s="10">
        <v>1</v>
      </c>
      <c r="BK258" s="10">
        <v>0</v>
      </c>
      <c r="BL258" s="10">
        <v>10</v>
      </c>
      <c r="BM258" s="10">
        <v>202022</v>
      </c>
      <c r="BN258" s="10" t="str">
        <f>Table3[[#This Row],[Origin]]&amp;Table3[[#This Row],[Destination]]</f>
        <v>JeddahOran</v>
      </c>
      <c r="BO258" s="10" t="str">
        <f>Table3[[#This Row],[Origin Region]]&amp;"-"&amp;Table3[[#This Row],[Destination Region]]</f>
        <v>WCA-EUR</v>
      </c>
    </row>
    <row r="259" spans="1:67">
      <c r="A259" s="10" t="str">
        <f>CONCATENATE(Table3[[#This Row],[Origin Area]],Table3[[#This Row],[Origin]],Table3[[#This Row],[Destination Area]],Table3[[#This Row],[Destination]])</f>
        <v>Saudi Arabia AreaJeddahSouth West Europe AreaPort Tangier Mediterranee</v>
      </c>
      <c r="B259" s="10" t="s">
        <v>82</v>
      </c>
      <c r="C259" s="14" t="s">
        <v>96</v>
      </c>
      <c r="D259" s="14" t="s">
        <v>114</v>
      </c>
      <c r="E259" s="15" t="s">
        <v>296</v>
      </c>
      <c r="F259" s="15" t="s">
        <v>119</v>
      </c>
      <c r="G259" s="14" t="s">
        <v>120</v>
      </c>
      <c r="H259" s="15" t="s">
        <v>348</v>
      </c>
      <c r="I259" s="10">
        <v>15</v>
      </c>
      <c r="J259" s="10">
        <v>16</v>
      </c>
      <c r="K259" s="10">
        <v>3.2</v>
      </c>
      <c r="L259" s="10">
        <v>1</v>
      </c>
      <c r="M259" s="10">
        <v>10</v>
      </c>
      <c r="N259" s="10">
        <v>0.9375</v>
      </c>
      <c r="O259" s="10">
        <v>0</v>
      </c>
      <c r="P259" s="10">
        <v>1</v>
      </c>
      <c r="Q259" s="10">
        <v>0.8</v>
      </c>
      <c r="R259" s="10">
        <v>2</v>
      </c>
      <c r="S259" s="10">
        <v>2</v>
      </c>
      <c r="T259" s="10">
        <v>2</v>
      </c>
      <c r="U259" s="10">
        <v>2</v>
      </c>
      <c r="V259" s="10">
        <v>2</v>
      </c>
      <c r="W259" s="10">
        <v>1</v>
      </c>
      <c r="X259" s="10">
        <v>12</v>
      </c>
      <c r="Y259" s="10">
        <v>12</v>
      </c>
      <c r="Z259" s="10">
        <v>6</v>
      </c>
      <c r="AA259" s="10">
        <v>2</v>
      </c>
      <c r="AB259" s="10">
        <v>10</v>
      </c>
      <c r="AC259" s="10">
        <v>1</v>
      </c>
      <c r="AD259" s="10">
        <v>0</v>
      </c>
      <c r="AE259" s="10">
        <v>1</v>
      </c>
      <c r="AF259" s="10">
        <v>1</v>
      </c>
      <c r="AG259" s="10">
        <v>1</v>
      </c>
      <c r="AH259" s="10">
        <v>1</v>
      </c>
      <c r="AI259" s="10">
        <v>0</v>
      </c>
      <c r="AJ259" s="10">
        <v>1</v>
      </c>
      <c r="AK259" s="10">
        <v>1</v>
      </c>
      <c r="AL259" s="10">
        <v>1</v>
      </c>
      <c r="AM259" s="10">
        <v>1</v>
      </c>
      <c r="AN259" s="10">
        <v>1</v>
      </c>
      <c r="AO259" s="10">
        <v>1</v>
      </c>
      <c r="AP259" s="10">
        <v>1</v>
      </c>
      <c r="AQ259" s="10">
        <v>1</v>
      </c>
      <c r="AR259" s="10">
        <v>1</v>
      </c>
      <c r="AS259" s="10">
        <v>1</v>
      </c>
      <c r="AT259" s="10">
        <v>1</v>
      </c>
      <c r="AU259" s="10">
        <v>1</v>
      </c>
      <c r="AV259" s="10">
        <v>1</v>
      </c>
      <c r="AW259" s="10">
        <v>1</v>
      </c>
      <c r="AX259" s="10">
        <v>1</v>
      </c>
      <c r="AY259" s="10">
        <v>1</v>
      </c>
      <c r="AZ259" s="10">
        <v>1</v>
      </c>
      <c r="BA259" s="10">
        <v>1</v>
      </c>
      <c r="BB259" s="10">
        <v>1</v>
      </c>
      <c r="BC259" s="10">
        <v>14</v>
      </c>
      <c r="BD259" s="10">
        <v>0</v>
      </c>
      <c r="BE259" s="10">
        <v>1</v>
      </c>
      <c r="BF259" s="10">
        <v>6.25E-2</v>
      </c>
      <c r="BG259" s="10">
        <v>0.875</v>
      </c>
      <c r="BH259" s="10">
        <v>0</v>
      </c>
      <c r="BI259" s="10">
        <v>6.25E-2</v>
      </c>
      <c r="BJ259" s="10">
        <v>1</v>
      </c>
      <c r="BK259" s="10">
        <v>0</v>
      </c>
      <c r="BL259" s="10">
        <v>5</v>
      </c>
      <c r="BM259" s="10">
        <v>202028</v>
      </c>
      <c r="BN259" s="10" t="str">
        <f>Table3[[#This Row],[Origin]]&amp;Table3[[#This Row],[Destination]]</f>
        <v>JeddahPort Tangier Mediterranee</v>
      </c>
      <c r="BO259" s="10" t="str">
        <f>Table3[[#This Row],[Origin Region]]&amp;"-"&amp;Table3[[#This Row],[Destination Region]]</f>
        <v>WCA-EUR</v>
      </c>
    </row>
    <row r="260" spans="1:67">
      <c r="A260" s="10" t="str">
        <f>CONCATENATE(Table3[[#This Row],[Origin Area]],Table3[[#This Row],[Origin]],Table3[[#This Row],[Destination Area]],Table3[[#This Row],[Destination]])</f>
        <v>Saudi Arabia AreaJeddahIndia and Bangladesh AreaColombo</v>
      </c>
      <c r="B260" s="10" t="s">
        <v>82</v>
      </c>
      <c r="C260" s="14" t="s">
        <v>96</v>
      </c>
      <c r="D260" s="14" t="s">
        <v>114</v>
      </c>
      <c r="E260" s="15" t="s">
        <v>296</v>
      </c>
      <c r="F260" s="15" t="s">
        <v>96</v>
      </c>
      <c r="G260" s="14" t="s">
        <v>97</v>
      </c>
      <c r="H260" s="15" t="s">
        <v>332</v>
      </c>
      <c r="I260" s="10">
        <v>0.5</v>
      </c>
      <c r="J260" s="10">
        <v>0.5</v>
      </c>
      <c r="K260" s="10">
        <v>0.5</v>
      </c>
      <c r="L260" s="10">
        <v>0.5</v>
      </c>
      <c r="M260" s="10">
        <v>0.5</v>
      </c>
      <c r="N260" s="10">
        <v>1</v>
      </c>
      <c r="O260" s="10">
        <v>1</v>
      </c>
      <c r="P260" s="10">
        <v>1</v>
      </c>
      <c r="Q260" s="10">
        <v>1</v>
      </c>
      <c r="R260" s="10">
        <v>0</v>
      </c>
      <c r="S260" s="10">
        <v>0</v>
      </c>
      <c r="T260" s="10">
        <v>0</v>
      </c>
      <c r="U260" s="10">
        <v>0</v>
      </c>
      <c r="V260" s="10">
        <v>0</v>
      </c>
      <c r="W260" s="10">
        <v>0</v>
      </c>
      <c r="X260" s="10">
        <v>0</v>
      </c>
      <c r="Y260" s="10">
        <v>0</v>
      </c>
      <c r="Z260" s="10">
        <v>0</v>
      </c>
      <c r="AA260" s="10">
        <v>0</v>
      </c>
      <c r="AB260" s="10">
        <v>0</v>
      </c>
      <c r="AC260" s="10">
        <v>0</v>
      </c>
      <c r="AD260" s="10">
        <v>0</v>
      </c>
      <c r="AE260" s="10">
        <v>0</v>
      </c>
      <c r="AF260" s="10">
        <v>0</v>
      </c>
      <c r="AG260" s="10">
        <v>0</v>
      </c>
      <c r="AH260" s="10">
        <v>0</v>
      </c>
      <c r="AI260" s="10">
        <v>0</v>
      </c>
      <c r="AJ260" s="10">
        <v>0.5</v>
      </c>
      <c r="AK260" s="10">
        <v>0.5</v>
      </c>
      <c r="AL260" s="10">
        <v>0.5</v>
      </c>
      <c r="AM260" s="10">
        <v>0.5</v>
      </c>
      <c r="AN260" s="10">
        <v>0.5</v>
      </c>
      <c r="AO260" s="10">
        <v>1</v>
      </c>
      <c r="AP260" s="10">
        <v>0</v>
      </c>
      <c r="AQ260" s="10">
        <v>0</v>
      </c>
      <c r="AR260" s="10">
        <v>0</v>
      </c>
      <c r="AS260" s="10">
        <v>0</v>
      </c>
      <c r="AT260" s="10">
        <v>0</v>
      </c>
      <c r="AU260" s="10">
        <v>0</v>
      </c>
      <c r="AV260" s="10">
        <v>0.5</v>
      </c>
      <c r="AW260" s="10">
        <v>0.5</v>
      </c>
      <c r="AX260" s="10">
        <v>0.5</v>
      </c>
      <c r="AY260" s="10">
        <v>0.5</v>
      </c>
      <c r="AZ260" s="10">
        <v>0.5</v>
      </c>
      <c r="BA260" s="10">
        <v>1</v>
      </c>
      <c r="BB260" s="10">
        <v>0.5</v>
      </c>
      <c r="BC260" s="10">
        <v>0</v>
      </c>
      <c r="BD260" s="10">
        <v>0</v>
      </c>
      <c r="BE260" s="10">
        <v>0</v>
      </c>
      <c r="BF260" s="10">
        <v>1</v>
      </c>
      <c r="BG260" s="10">
        <v>0</v>
      </c>
      <c r="BH260" s="10">
        <v>0</v>
      </c>
      <c r="BI260" s="10">
        <v>0</v>
      </c>
      <c r="BJ260" s="10">
        <v>0</v>
      </c>
      <c r="BK260" s="10">
        <v>0</v>
      </c>
      <c r="BL260" s="10">
        <v>1</v>
      </c>
      <c r="BM260" s="10">
        <v>0</v>
      </c>
      <c r="BN260" s="10" t="str">
        <f>Table3[[#This Row],[Origin]]&amp;Table3[[#This Row],[Destination]]</f>
        <v>JeddahColombo</v>
      </c>
      <c r="BO260" s="10" t="str">
        <f>Table3[[#This Row],[Origin Region]]&amp;"-"&amp;Table3[[#This Row],[Destination Region]]</f>
        <v>WCA-WCA</v>
      </c>
    </row>
    <row r="261" spans="1:67">
      <c r="A261" s="10" t="str">
        <f>CONCATENATE(Table3[[#This Row],[Origin Area]],Table3[[#This Row],[Origin]],Table3[[#This Row],[Destination Area]],Table3[[#This Row],[Destination]])</f>
        <v>Saudi Arabia AreaJeddahPakistan AreaPort Qasim</v>
      </c>
      <c r="B261" s="10" t="s">
        <v>82</v>
      </c>
      <c r="C261" s="14" t="s">
        <v>96</v>
      </c>
      <c r="D261" s="14" t="s">
        <v>114</v>
      </c>
      <c r="E261" s="15" t="s">
        <v>296</v>
      </c>
      <c r="F261" s="15" t="s">
        <v>96</v>
      </c>
      <c r="G261" s="14" t="s">
        <v>131</v>
      </c>
      <c r="H261" s="15" t="s">
        <v>132</v>
      </c>
      <c r="I261" s="10">
        <v>3</v>
      </c>
      <c r="J261" s="10">
        <v>3</v>
      </c>
      <c r="K261" s="10">
        <v>0.75</v>
      </c>
      <c r="L261" s="10">
        <v>0.5</v>
      </c>
      <c r="M261" s="10">
        <v>1</v>
      </c>
      <c r="N261" s="10">
        <v>1</v>
      </c>
      <c r="O261" s="10">
        <v>1</v>
      </c>
      <c r="P261" s="10">
        <v>1</v>
      </c>
      <c r="Q261" s="10">
        <v>1</v>
      </c>
      <c r="R261" s="10">
        <v>0</v>
      </c>
      <c r="S261" s="10">
        <v>0</v>
      </c>
      <c r="T261" s="10">
        <v>0</v>
      </c>
      <c r="U261" s="10">
        <v>0</v>
      </c>
      <c r="V261" s="10">
        <v>0</v>
      </c>
      <c r="W261" s="10">
        <v>0</v>
      </c>
      <c r="X261" s="10">
        <v>0</v>
      </c>
      <c r="Y261" s="10">
        <v>0</v>
      </c>
      <c r="Z261" s="10">
        <v>0</v>
      </c>
      <c r="AA261" s="10">
        <v>0</v>
      </c>
      <c r="AB261" s="10">
        <v>0</v>
      </c>
      <c r="AC261" s="10">
        <v>0</v>
      </c>
      <c r="AD261" s="10">
        <v>2.5</v>
      </c>
      <c r="AE261" s="10">
        <v>2.5</v>
      </c>
      <c r="AF261" s="10">
        <v>0.83333333333333304</v>
      </c>
      <c r="AG261" s="10">
        <v>0.5</v>
      </c>
      <c r="AH261" s="10">
        <v>1</v>
      </c>
      <c r="AI261" s="10">
        <v>1</v>
      </c>
      <c r="AJ261" s="10">
        <v>0.5</v>
      </c>
      <c r="AK261" s="10">
        <v>0.5</v>
      </c>
      <c r="AL261" s="10">
        <v>0.5</v>
      </c>
      <c r="AM261" s="10">
        <v>0.5</v>
      </c>
      <c r="AN261" s="10">
        <v>0.5</v>
      </c>
      <c r="AO261" s="10">
        <v>1</v>
      </c>
      <c r="AP261" s="10">
        <v>0.5</v>
      </c>
      <c r="AQ261" s="10">
        <v>0.5</v>
      </c>
      <c r="AR261" s="10">
        <v>0.5</v>
      </c>
      <c r="AS261" s="10">
        <v>0.5</v>
      </c>
      <c r="AT261" s="10">
        <v>0.5</v>
      </c>
      <c r="AU261" s="10">
        <v>1</v>
      </c>
      <c r="AV261" s="10">
        <v>2.5</v>
      </c>
      <c r="AW261" s="10">
        <v>2.5</v>
      </c>
      <c r="AX261" s="10">
        <v>0.83333333333333304</v>
      </c>
      <c r="AY261" s="10">
        <v>0.5</v>
      </c>
      <c r="AZ261" s="10">
        <v>1</v>
      </c>
      <c r="BA261" s="10">
        <v>1</v>
      </c>
      <c r="BB261" s="10">
        <v>3</v>
      </c>
      <c r="BC261" s="10">
        <v>0</v>
      </c>
      <c r="BD261" s="10">
        <v>0</v>
      </c>
      <c r="BE261" s="10">
        <v>0</v>
      </c>
      <c r="BF261" s="10">
        <v>1</v>
      </c>
      <c r="BG261" s="10">
        <v>0</v>
      </c>
      <c r="BH261" s="10">
        <v>0</v>
      </c>
      <c r="BI261" s="10">
        <v>0</v>
      </c>
      <c r="BJ261" s="10">
        <v>0</v>
      </c>
      <c r="BK261" s="10">
        <v>0</v>
      </c>
      <c r="BL261" s="10">
        <v>4</v>
      </c>
      <c r="BM261" s="10">
        <v>0</v>
      </c>
      <c r="BN261" s="10" t="str">
        <f>Table3[[#This Row],[Origin]]&amp;Table3[[#This Row],[Destination]]</f>
        <v>JeddahPort Qasim</v>
      </c>
      <c r="BO261" s="10" t="str">
        <f>Table3[[#This Row],[Origin Region]]&amp;"-"&amp;Table3[[#This Row],[Destination Region]]</f>
        <v>WCA-WCA</v>
      </c>
    </row>
    <row r="262" spans="1:67">
      <c r="A262" s="10" t="str">
        <f>CONCATENATE(Table3[[#This Row],[Origin Area]],Table3[[#This Row],[Origin]],Table3[[#This Row],[Destination Area]],Table3[[#This Row],[Destination]])</f>
        <v>Saudi Arabia AreaJeddahUnited Arab Emirates AreaJebel Ali</v>
      </c>
      <c r="B262" s="10" t="s">
        <v>82</v>
      </c>
      <c r="C262" s="14" t="s">
        <v>96</v>
      </c>
      <c r="D262" s="14" t="s">
        <v>114</v>
      </c>
      <c r="E262" s="15" t="s">
        <v>296</v>
      </c>
      <c r="F262" s="15" t="s">
        <v>96</v>
      </c>
      <c r="G262" s="14" t="s">
        <v>111</v>
      </c>
      <c r="H262" s="15" t="s">
        <v>142</v>
      </c>
      <c r="I262" s="10">
        <v>120</v>
      </c>
      <c r="J262" s="10">
        <v>126</v>
      </c>
      <c r="K262" s="10">
        <v>4.8461538461538396</v>
      </c>
      <c r="L262" s="10">
        <v>1</v>
      </c>
      <c r="M262" s="10">
        <v>16</v>
      </c>
      <c r="N262" s="10">
        <v>0.952380952380952</v>
      </c>
      <c r="O262" s="10">
        <v>0</v>
      </c>
      <c r="P262" s="10">
        <v>1</v>
      </c>
      <c r="Q262" s="10">
        <v>0.88846153846153797</v>
      </c>
      <c r="R262" s="10">
        <v>21</v>
      </c>
      <c r="S262" s="10">
        <v>24</v>
      </c>
      <c r="T262" s="10">
        <v>3.4285714285714199</v>
      </c>
      <c r="U262" s="10">
        <v>1</v>
      </c>
      <c r="V262" s="10">
        <v>9</v>
      </c>
      <c r="W262" s="10">
        <v>0.875</v>
      </c>
      <c r="X262" s="10">
        <v>54</v>
      </c>
      <c r="Y262" s="10">
        <v>56</v>
      </c>
      <c r="Z262" s="10">
        <v>5.6</v>
      </c>
      <c r="AA262" s="10">
        <v>1</v>
      </c>
      <c r="AB262" s="10">
        <v>16</v>
      </c>
      <c r="AC262" s="10">
        <v>0.96428571428571397</v>
      </c>
      <c r="AD262" s="10">
        <v>18</v>
      </c>
      <c r="AE262" s="10">
        <v>19</v>
      </c>
      <c r="AF262" s="10">
        <v>3.8</v>
      </c>
      <c r="AG262" s="10">
        <v>1</v>
      </c>
      <c r="AH262" s="10">
        <v>6</v>
      </c>
      <c r="AI262" s="10">
        <v>0.94736842105263097</v>
      </c>
      <c r="AJ262" s="10">
        <v>27</v>
      </c>
      <c r="AK262" s="10">
        <v>27</v>
      </c>
      <c r="AL262" s="10">
        <v>6.75</v>
      </c>
      <c r="AM262" s="10">
        <v>2</v>
      </c>
      <c r="AN262" s="10">
        <v>13</v>
      </c>
      <c r="AO262" s="10">
        <v>1</v>
      </c>
      <c r="AP262" s="10">
        <v>21</v>
      </c>
      <c r="AQ262" s="10">
        <v>21</v>
      </c>
      <c r="AR262" s="10">
        <v>10.5</v>
      </c>
      <c r="AS262" s="10">
        <v>8</v>
      </c>
      <c r="AT262" s="10">
        <v>13</v>
      </c>
      <c r="AU262" s="10">
        <v>1</v>
      </c>
      <c r="AV262" s="10">
        <v>39</v>
      </c>
      <c r="AW262" s="10">
        <v>39</v>
      </c>
      <c r="AX262" s="10">
        <v>5.5714285714285703</v>
      </c>
      <c r="AY262" s="10">
        <v>1</v>
      </c>
      <c r="AZ262" s="10">
        <v>13</v>
      </c>
      <c r="BA262" s="10">
        <v>1</v>
      </c>
      <c r="BB262" s="10">
        <v>106</v>
      </c>
      <c r="BC262" s="10">
        <v>14</v>
      </c>
      <c r="BD262" s="10">
        <v>0</v>
      </c>
      <c r="BE262" s="10">
        <v>6</v>
      </c>
      <c r="BF262" s="10">
        <v>0.84126984126984095</v>
      </c>
      <c r="BG262" s="10">
        <v>0.11111111111111099</v>
      </c>
      <c r="BH262" s="10">
        <v>0</v>
      </c>
      <c r="BI262" s="10">
        <v>4.7619047619047603E-2</v>
      </c>
      <c r="BJ262" s="10">
        <v>4</v>
      </c>
      <c r="BK262" s="10">
        <v>1</v>
      </c>
      <c r="BL262" s="10">
        <v>26</v>
      </c>
      <c r="BM262" s="10" t="s">
        <v>351</v>
      </c>
      <c r="BN262" s="10" t="str">
        <f>Table3[[#This Row],[Origin]]&amp;Table3[[#This Row],[Destination]]</f>
        <v>JeddahJebel Ali</v>
      </c>
      <c r="BO262" s="10" t="str">
        <f>Table3[[#This Row],[Origin Region]]&amp;"-"&amp;Table3[[#This Row],[Destination Region]]</f>
        <v>WCA-WCA</v>
      </c>
    </row>
    <row r="263" spans="1:67">
      <c r="A263" s="10" t="str">
        <f>CONCATENATE(Table3[[#This Row],[Origin Area]],Table3[[#This Row],[Origin]],Table3[[#This Row],[Destination Area]],Table3[[#This Row],[Destination]])</f>
        <v>Saudi Arabia AreaJeddahUnited Arab Emirates AreaSharjah</v>
      </c>
      <c r="B263" s="10" t="s">
        <v>82</v>
      </c>
      <c r="C263" s="14" t="s">
        <v>96</v>
      </c>
      <c r="D263" s="14" t="s">
        <v>114</v>
      </c>
      <c r="E263" s="15" t="s">
        <v>296</v>
      </c>
      <c r="F263" s="15" t="s">
        <v>96</v>
      </c>
      <c r="G263" s="14" t="s">
        <v>111</v>
      </c>
      <c r="H263" s="15" t="s">
        <v>352</v>
      </c>
      <c r="I263" s="10">
        <v>190</v>
      </c>
      <c r="J263" s="10">
        <v>195</v>
      </c>
      <c r="K263" s="10">
        <v>8.125</v>
      </c>
      <c r="L263" s="10">
        <v>1</v>
      </c>
      <c r="M263" s="10">
        <v>41</v>
      </c>
      <c r="N263" s="10">
        <v>0.97435897435897401</v>
      </c>
      <c r="O263" s="10">
        <v>0</v>
      </c>
      <c r="P263" s="10">
        <v>1</v>
      </c>
      <c r="Q263" s="10">
        <v>0.91666666666666596</v>
      </c>
      <c r="R263" s="10">
        <v>2</v>
      </c>
      <c r="S263" s="10">
        <v>3</v>
      </c>
      <c r="T263" s="10">
        <v>1.5</v>
      </c>
      <c r="U263" s="10">
        <v>1</v>
      </c>
      <c r="V263" s="10">
        <v>2</v>
      </c>
      <c r="W263" s="10">
        <v>0.66666666666666596</v>
      </c>
      <c r="X263" s="10">
        <v>48</v>
      </c>
      <c r="Y263" s="10">
        <v>52</v>
      </c>
      <c r="Z263" s="10">
        <v>5.7777777777777697</v>
      </c>
      <c r="AA263" s="10">
        <v>2</v>
      </c>
      <c r="AB263" s="10">
        <v>13</v>
      </c>
      <c r="AC263" s="10">
        <v>0.92307692307692302</v>
      </c>
      <c r="AD263" s="10">
        <v>37</v>
      </c>
      <c r="AE263" s="10">
        <v>37</v>
      </c>
      <c r="AF263" s="10">
        <v>5.2857142857142803</v>
      </c>
      <c r="AG263" s="10">
        <v>1</v>
      </c>
      <c r="AH263" s="10">
        <v>15</v>
      </c>
      <c r="AI263" s="10">
        <v>1</v>
      </c>
      <c r="AJ263" s="10">
        <v>103</v>
      </c>
      <c r="AK263" s="10">
        <v>103</v>
      </c>
      <c r="AL263" s="10">
        <v>17.1666666666666</v>
      </c>
      <c r="AM263" s="10">
        <v>2</v>
      </c>
      <c r="AN263" s="10">
        <v>41</v>
      </c>
      <c r="AO263" s="10">
        <v>1</v>
      </c>
      <c r="AP263" s="10">
        <v>51</v>
      </c>
      <c r="AQ263" s="10">
        <v>51</v>
      </c>
      <c r="AR263" s="10">
        <v>17</v>
      </c>
      <c r="AS263" s="10">
        <v>2</v>
      </c>
      <c r="AT263" s="10">
        <v>41</v>
      </c>
      <c r="AU263" s="10">
        <v>1</v>
      </c>
      <c r="AV263" s="10">
        <v>123</v>
      </c>
      <c r="AW263" s="10">
        <v>123</v>
      </c>
      <c r="AX263" s="10">
        <v>13.6666666666666</v>
      </c>
      <c r="AY263" s="10">
        <v>1</v>
      </c>
      <c r="AZ263" s="10">
        <v>41</v>
      </c>
      <c r="BA263" s="10">
        <v>1</v>
      </c>
      <c r="BB263" s="10">
        <v>165</v>
      </c>
      <c r="BC263" s="10">
        <v>25</v>
      </c>
      <c r="BD263" s="10">
        <v>0</v>
      </c>
      <c r="BE263" s="10">
        <v>5</v>
      </c>
      <c r="BF263" s="10">
        <v>0.84615384615384603</v>
      </c>
      <c r="BG263" s="10">
        <v>0.128205128205128</v>
      </c>
      <c r="BH263" s="10">
        <v>0</v>
      </c>
      <c r="BI263" s="10">
        <v>2.5641025641025599E-2</v>
      </c>
      <c r="BJ263" s="10">
        <v>2</v>
      </c>
      <c r="BK263" s="10">
        <v>0</v>
      </c>
      <c r="BL263" s="10">
        <v>24</v>
      </c>
      <c r="BM263" s="10" t="s">
        <v>353</v>
      </c>
      <c r="BN263" s="10" t="str">
        <f>Table3[[#This Row],[Origin]]&amp;Table3[[#This Row],[Destination]]</f>
        <v>JeddahSharjah</v>
      </c>
      <c r="BO263" s="10" t="str">
        <f>Table3[[#This Row],[Origin Region]]&amp;"-"&amp;Table3[[#This Row],[Destination Region]]</f>
        <v>WCA-WCA</v>
      </c>
    </row>
    <row r="264" spans="1:67">
      <c r="A264" s="10" t="str">
        <f>CONCATENATE(Table3[[#This Row],[Origin Area]],Table3[[#This Row],[Origin]],Table3[[#This Row],[Destination Area]],Table3[[#This Row],[Destination]])</f>
        <v>United Arab Emirates AreaAbu DhabiEastern Europe AreaNovorossiysk</v>
      </c>
      <c r="B264" s="10" t="s">
        <v>82</v>
      </c>
      <c r="C264" s="14" t="s">
        <v>96</v>
      </c>
      <c r="D264" s="14" t="s">
        <v>111</v>
      </c>
      <c r="E264" s="15" t="s">
        <v>112</v>
      </c>
      <c r="F264" s="15" t="s">
        <v>119</v>
      </c>
      <c r="G264" s="14" t="s">
        <v>185</v>
      </c>
      <c r="H264" s="15" t="s">
        <v>245</v>
      </c>
      <c r="I264" s="10">
        <v>19.5</v>
      </c>
      <c r="J264" s="10">
        <v>20</v>
      </c>
      <c r="K264" s="10">
        <v>2.2222222222222201</v>
      </c>
      <c r="L264" s="10">
        <v>0.5</v>
      </c>
      <c r="M264" s="10">
        <v>4</v>
      </c>
      <c r="N264" s="10">
        <v>0.97499999999999998</v>
      </c>
      <c r="O264" s="10">
        <v>0</v>
      </c>
      <c r="P264" s="10">
        <v>1</v>
      </c>
      <c r="Q264" s="10">
        <v>0.88888888888888795</v>
      </c>
      <c r="R264" s="10">
        <v>6.5</v>
      </c>
      <c r="S264" s="10">
        <v>7</v>
      </c>
      <c r="T264" s="10">
        <v>1.4</v>
      </c>
      <c r="U264" s="10">
        <v>0.5</v>
      </c>
      <c r="V264" s="10">
        <v>3</v>
      </c>
      <c r="W264" s="10">
        <v>0.92857142857142805</v>
      </c>
      <c r="X264" s="10">
        <v>5</v>
      </c>
      <c r="Y264" s="10">
        <v>5</v>
      </c>
      <c r="Z264" s="10">
        <v>2.5</v>
      </c>
      <c r="AA264" s="10">
        <v>2</v>
      </c>
      <c r="AB264" s="10">
        <v>3</v>
      </c>
      <c r="AC264" s="10">
        <v>1</v>
      </c>
      <c r="AD264" s="10">
        <v>4</v>
      </c>
      <c r="AE264" s="10">
        <v>4</v>
      </c>
      <c r="AF264" s="10">
        <v>4</v>
      </c>
      <c r="AG264" s="10">
        <v>4</v>
      </c>
      <c r="AH264" s="10">
        <v>4</v>
      </c>
      <c r="AI264" s="10">
        <v>1</v>
      </c>
      <c r="AJ264" s="10">
        <v>4</v>
      </c>
      <c r="AK264" s="10">
        <v>4</v>
      </c>
      <c r="AL264" s="10">
        <v>4</v>
      </c>
      <c r="AM264" s="10">
        <v>4</v>
      </c>
      <c r="AN264" s="10">
        <v>4</v>
      </c>
      <c r="AO264" s="10">
        <v>1</v>
      </c>
      <c r="AP264" s="10">
        <v>0</v>
      </c>
      <c r="AQ264" s="10">
        <v>0</v>
      </c>
      <c r="AR264" s="10">
        <v>0</v>
      </c>
      <c r="AS264" s="10">
        <v>0</v>
      </c>
      <c r="AT264" s="10">
        <v>0</v>
      </c>
      <c r="AU264" s="10">
        <v>0</v>
      </c>
      <c r="AV264" s="10">
        <v>4</v>
      </c>
      <c r="AW264" s="10">
        <v>4</v>
      </c>
      <c r="AX264" s="10">
        <v>4</v>
      </c>
      <c r="AY264" s="10">
        <v>4</v>
      </c>
      <c r="AZ264" s="10">
        <v>4</v>
      </c>
      <c r="BA264" s="10">
        <v>1</v>
      </c>
      <c r="BB264" s="10">
        <v>17</v>
      </c>
      <c r="BC264" s="10">
        <v>2.5</v>
      </c>
      <c r="BD264" s="10">
        <v>0</v>
      </c>
      <c r="BE264" s="10">
        <v>0.5</v>
      </c>
      <c r="BF264" s="10">
        <v>0.85</v>
      </c>
      <c r="BG264" s="10">
        <v>0.125</v>
      </c>
      <c r="BH264" s="10">
        <v>0</v>
      </c>
      <c r="BI264" s="10">
        <v>2.5000000000000001E-2</v>
      </c>
      <c r="BJ264" s="10">
        <v>1</v>
      </c>
      <c r="BK264" s="10">
        <v>1</v>
      </c>
      <c r="BL264" s="10">
        <v>9</v>
      </c>
      <c r="BM264" s="10">
        <v>202003</v>
      </c>
      <c r="BN264" s="10" t="str">
        <f>Table3[[#This Row],[Origin]]&amp;Table3[[#This Row],[Destination]]</f>
        <v>Abu DhabiNovorossiysk</v>
      </c>
      <c r="BO264" s="10" t="str">
        <f>Table3[[#This Row],[Origin Region]]&amp;"-"&amp;Table3[[#This Row],[Destination Region]]</f>
        <v>WCA-EUR</v>
      </c>
    </row>
    <row r="265" spans="1:67">
      <c r="A265" s="10" t="str">
        <f>CONCATENATE(Table3[[#This Row],[Origin Area]],Table3[[#This Row],[Origin]],Table3[[#This Row],[Destination Area]],Table3[[#This Row],[Destination]])</f>
        <v>United Arab Emirates AreaAbu DhabiEastern Mediterranean AreaSokhna</v>
      </c>
      <c r="B265" s="10" t="s">
        <v>82</v>
      </c>
      <c r="C265" s="14" t="s">
        <v>96</v>
      </c>
      <c r="D265" s="14" t="s">
        <v>111</v>
      </c>
      <c r="E265" s="15" t="s">
        <v>112</v>
      </c>
      <c r="F265" s="15" t="s">
        <v>119</v>
      </c>
      <c r="G265" s="14" t="s">
        <v>134</v>
      </c>
      <c r="H265" s="15" t="s">
        <v>345</v>
      </c>
      <c r="I265" s="10">
        <v>4</v>
      </c>
      <c r="J265" s="10">
        <v>4</v>
      </c>
      <c r="K265" s="10">
        <v>1.3333333333333299</v>
      </c>
      <c r="L265" s="10">
        <v>1</v>
      </c>
      <c r="M265" s="10">
        <v>2</v>
      </c>
      <c r="N265" s="10">
        <v>1</v>
      </c>
      <c r="O265" s="10">
        <v>1</v>
      </c>
      <c r="P265" s="10">
        <v>1</v>
      </c>
      <c r="Q265" s="10">
        <v>1</v>
      </c>
      <c r="R265" s="10">
        <v>1</v>
      </c>
      <c r="S265" s="10">
        <v>1</v>
      </c>
      <c r="T265" s="10">
        <v>1</v>
      </c>
      <c r="U265" s="10">
        <v>1</v>
      </c>
      <c r="V265" s="10">
        <v>1</v>
      </c>
      <c r="W265" s="10">
        <v>1</v>
      </c>
      <c r="X265" s="10">
        <v>0</v>
      </c>
      <c r="Y265" s="10">
        <v>0</v>
      </c>
      <c r="Z265" s="10">
        <v>0</v>
      </c>
      <c r="AA265" s="10">
        <v>0</v>
      </c>
      <c r="AB265" s="10">
        <v>0</v>
      </c>
      <c r="AC265" s="10">
        <v>0</v>
      </c>
      <c r="AD265" s="10">
        <v>2</v>
      </c>
      <c r="AE265" s="10">
        <v>2</v>
      </c>
      <c r="AF265" s="10">
        <v>2</v>
      </c>
      <c r="AG265" s="10">
        <v>2</v>
      </c>
      <c r="AH265" s="10">
        <v>2</v>
      </c>
      <c r="AI265" s="10">
        <v>1</v>
      </c>
      <c r="AJ265" s="10">
        <v>1</v>
      </c>
      <c r="AK265" s="10">
        <v>1</v>
      </c>
      <c r="AL265" s="10">
        <v>1</v>
      </c>
      <c r="AM265" s="10">
        <v>1</v>
      </c>
      <c r="AN265" s="10">
        <v>1</v>
      </c>
      <c r="AO265" s="10">
        <v>1</v>
      </c>
      <c r="AP265" s="10">
        <v>1</v>
      </c>
      <c r="AQ265" s="10">
        <v>1</v>
      </c>
      <c r="AR265" s="10">
        <v>1</v>
      </c>
      <c r="AS265" s="10">
        <v>1</v>
      </c>
      <c r="AT265" s="10">
        <v>1</v>
      </c>
      <c r="AU265" s="10">
        <v>1</v>
      </c>
      <c r="AV265" s="10">
        <v>3</v>
      </c>
      <c r="AW265" s="10">
        <v>3</v>
      </c>
      <c r="AX265" s="10">
        <v>1.5</v>
      </c>
      <c r="AY265" s="10">
        <v>1</v>
      </c>
      <c r="AZ265" s="10">
        <v>2</v>
      </c>
      <c r="BA265" s="10">
        <v>1</v>
      </c>
      <c r="BB265" s="10">
        <v>4</v>
      </c>
      <c r="BC265" s="10">
        <v>0</v>
      </c>
      <c r="BD265" s="10">
        <v>0</v>
      </c>
      <c r="BE265" s="10">
        <v>0</v>
      </c>
      <c r="BF265" s="10">
        <v>1</v>
      </c>
      <c r="BG265" s="10">
        <v>0</v>
      </c>
      <c r="BH265" s="10">
        <v>0</v>
      </c>
      <c r="BI265" s="10">
        <v>0</v>
      </c>
      <c r="BJ265" s="10">
        <v>0</v>
      </c>
      <c r="BK265" s="10">
        <v>0</v>
      </c>
      <c r="BL265" s="10">
        <v>3</v>
      </c>
      <c r="BM265" s="10">
        <v>0</v>
      </c>
      <c r="BN265" s="10" t="str">
        <f>Table3[[#This Row],[Origin]]&amp;Table3[[#This Row],[Destination]]</f>
        <v>Abu DhabiSokhna</v>
      </c>
      <c r="BO265" s="10" t="str">
        <f>Table3[[#This Row],[Origin Region]]&amp;"-"&amp;Table3[[#This Row],[Destination Region]]</f>
        <v>WCA-EUR</v>
      </c>
    </row>
    <row r="266" spans="1:67">
      <c r="A266" s="10" t="str">
        <f>CONCATENATE(Table3[[#This Row],[Origin Area]],Table3[[#This Row],[Origin]],Table3[[#This Row],[Destination Area]],Table3[[#This Row],[Destination]])</f>
        <v>United Arab Emirates AreaAbu DhabiEastern Mediterranean AreaAlexandria Dekheila</v>
      </c>
      <c r="B266" s="10" t="s">
        <v>82</v>
      </c>
      <c r="C266" s="14" t="s">
        <v>96</v>
      </c>
      <c r="D266" s="14" t="s">
        <v>111</v>
      </c>
      <c r="E266" s="15" t="s">
        <v>112</v>
      </c>
      <c r="F266" s="15" t="s">
        <v>119</v>
      </c>
      <c r="G266" s="14" t="s">
        <v>134</v>
      </c>
      <c r="H266" s="15" t="s">
        <v>354</v>
      </c>
      <c r="I266" s="10">
        <v>5</v>
      </c>
      <c r="J266" s="10">
        <v>5</v>
      </c>
      <c r="K266" s="10">
        <v>1.25</v>
      </c>
      <c r="L266" s="10">
        <v>1</v>
      </c>
      <c r="M266" s="10">
        <v>2</v>
      </c>
      <c r="N266" s="10">
        <v>1</v>
      </c>
      <c r="O266" s="10">
        <v>1</v>
      </c>
      <c r="P266" s="10">
        <v>1</v>
      </c>
      <c r="Q266" s="10">
        <v>1</v>
      </c>
      <c r="R266" s="10">
        <v>0</v>
      </c>
      <c r="S266" s="10">
        <v>0</v>
      </c>
      <c r="T266" s="10">
        <v>0</v>
      </c>
      <c r="U266" s="10">
        <v>0</v>
      </c>
      <c r="V266" s="10">
        <v>0</v>
      </c>
      <c r="W266" s="10">
        <v>0</v>
      </c>
      <c r="X266" s="10">
        <v>0</v>
      </c>
      <c r="Y266" s="10">
        <v>0</v>
      </c>
      <c r="Z266" s="10">
        <v>0</v>
      </c>
      <c r="AA266" s="10">
        <v>0</v>
      </c>
      <c r="AB266" s="10">
        <v>0</v>
      </c>
      <c r="AC266" s="10">
        <v>0</v>
      </c>
      <c r="AD266" s="10">
        <v>1</v>
      </c>
      <c r="AE266" s="10">
        <v>1</v>
      </c>
      <c r="AF266" s="10">
        <v>1</v>
      </c>
      <c r="AG266" s="10">
        <v>1</v>
      </c>
      <c r="AH266" s="10">
        <v>1</v>
      </c>
      <c r="AI266" s="10">
        <v>1</v>
      </c>
      <c r="AJ266" s="10">
        <v>4</v>
      </c>
      <c r="AK266" s="10">
        <v>4</v>
      </c>
      <c r="AL266" s="10">
        <v>1.3333333333333299</v>
      </c>
      <c r="AM266" s="10">
        <v>1</v>
      </c>
      <c r="AN266" s="10">
        <v>2</v>
      </c>
      <c r="AO266" s="10">
        <v>1</v>
      </c>
      <c r="AP266" s="10">
        <v>3</v>
      </c>
      <c r="AQ266" s="10">
        <v>3</v>
      </c>
      <c r="AR266" s="10">
        <v>1.5</v>
      </c>
      <c r="AS266" s="10">
        <v>1</v>
      </c>
      <c r="AT266" s="10">
        <v>2</v>
      </c>
      <c r="AU266" s="10">
        <v>1</v>
      </c>
      <c r="AV266" s="10">
        <v>4</v>
      </c>
      <c r="AW266" s="10">
        <v>4</v>
      </c>
      <c r="AX266" s="10">
        <v>1.3333333333333299</v>
      </c>
      <c r="AY266" s="10">
        <v>1</v>
      </c>
      <c r="AZ266" s="10">
        <v>2</v>
      </c>
      <c r="BA266" s="10">
        <v>1</v>
      </c>
      <c r="BB266" s="10">
        <v>5</v>
      </c>
      <c r="BC266" s="10">
        <v>0</v>
      </c>
      <c r="BD266" s="10">
        <v>0</v>
      </c>
      <c r="BE266" s="10">
        <v>0</v>
      </c>
      <c r="BF266" s="10">
        <v>1</v>
      </c>
      <c r="BG266" s="10">
        <v>0</v>
      </c>
      <c r="BH266" s="10">
        <v>0</v>
      </c>
      <c r="BI266" s="10">
        <v>0</v>
      </c>
      <c r="BJ266" s="10">
        <v>0</v>
      </c>
      <c r="BK266" s="10">
        <v>0</v>
      </c>
      <c r="BL266" s="10">
        <v>4</v>
      </c>
      <c r="BM266" s="10">
        <v>0</v>
      </c>
      <c r="BN266" s="10" t="str">
        <f>Table3[[#This Row],[Origin]]&amp;Table3[[#This Row],[Destination]]</f>
        <v>Abu DhabiAlexandria Dekheila</v>
      </c>
      <c r="BO266" s="10" t="str">
        <f>Table3[[#This Row],[Origin Region]]&amp;"-"&amp;Table3[[#This Row],[Destination Region]]</f>
        <v>WCA-EUR</v>
      </c>
    </row>
    <row r="267" spans="1:67">
      <c r="A267" s="10" t="str">
        <f>CONCATENATE(Table3[[#This Row],[Origin Area]],Table3[[#This Row],[Origin]],Table3[[#This Row],[Destination Area]],Table3[[#This Row],[Destination]])</f>
        <v>United Arab Emirates AreaAbu DhabiEastern Mediterranean AreaAlexandria</v>
      </c>
      <c r="B267" s="10" t="s">
        <v>82</v>
      </c>
      <c r="C267" s="14" t="s">
        <v>96</v>
      </c>
      <c r="D267" s="14" t="s">
        <v>111</v>
      </c>
      <c r="E267" s="15" t="s">
        <v>112</v>
      </c>
      <c r="F267" s="15" t="s">
        <v>119</v>
      </c>
      <c r="G267" s="14" t="s">
        <v>134</v>
      </c>
      <c r="H267" s="15" t="s">
        <v>289</v>
      </c>
      <c r="I267" s="10">
        <v>3262.5</v>
      </c>
      <c r="J267" s="10">
        <v>3699.5</v>
      </c>
      <c r="K267" s="10">
        <v>88.0833333333333</v>
      </c>
      <c r="L267" s="10">
        <v>1</v>
      </c>
      <c r="M267" s="10">
        <v>230</v>
      </c>
      <c r="N267" s="10">
        <v>0.88187592917961799</v>
      </c>
      <c r="O267" s="10">
        <v>0</v>
      </c>
      <c r="P267" s="10">
        <v>1</v>
      </c>
      <c r="Q267" s="10">
        <v>0.85537312153690204</v>
      </c>
      <c r="R267" s="10">
        <v>552</v>
      </c>
      <c r="S267" s="10">
        <v>746</v>
      </c>
      <c r="T267" s="10">
        <v>74.599999999999994</v>
      </c>
      <c r="U267" s="10">
        <v>4</v>
      </c>
      <c r="V267" s="10">
        <v>160</v>
      </c>
      <c r="W267" s="10">
        <v>0.73994638069705099</v>
      </c>
      <c r="X267" s="10">
        <v>983</v>
      </c>
      <c r="Y267" s="10">
        <v>1145</v>
      </c>
      <c r="Z267" s="10">
        <v>88.076923076922995</v>
      </c>
      <c r="AA267" s="10">
        <v>1</v>
      </c>
      <c r="AB267" s="10">
        <v>162</v>
      </c>
      <c r="AC267" s="10">
        <v>0.85851528384279396</v>
      </c>
      <c r="AD267" s="10">
        <v>886</v>
      </c>
      <c r="AE267" s="10">
        <v>961</v>
      </c>
      <c r="AF267" s="10">
        <v>87.363636363636303</v>
      </c>
      <c r="AG267" s="10">
        <v>1</v>
      </c>
      <c r="AH267" s="10">
        <v>230</v>
      </c>
      <c r="AI267" s="10">
        <v>0.92195629552549396</v>
      </c>
      <c r="AJ267" s="10">
        <v>841.5</v>
      </c>
      <c r="AK267" s="10">
        <v>847.5</v>
      </c>
      <c r="AL267" s="10">
        <v>105.9375</v>
      </c>
      <c r="AM267" s="10">
        <v>2</v>
      </c>
      <c r="AN267" s="10">
        <v>192</v>
      </c>
      <c r="AO267" s="10">
        <v>0.99292035398230005</v>
      </c>
      <c r="AP267" s="10">
        <v>466</v>
      </c>
      <c r="AQ267" s="10">
        <v>470</v>
      </c>
      <c r="AR267" s="10">
        <v>117.5</v>
      </c>
      <c r="AS267" s="10">
        <v>85</v>
      </c>
      <c r="AT267" s="10">
        <v>192</v>
      </c>
      <c r="AU267" s="10">
        <v>0.99148936170212698</v>
      </c>
      <c r="AV267" s="10">
        <v>1177.5</v>
      </c>
      <c r="AW267" s="10">
        <v>1184.5</v>
      </c>
      <c r="AX267" s="10">
        <v>98.7083333333333</v>
      </c>
      <c r="AY267" s="10">
        <v>2</v>
      </c>
      <c r="AZ267" s="10">
        <v>192</v>
      </c>
      <c r="BA267" s="10">
        <v>0.99409033347403897</v>
      </c>
      <c r="BB267" s="10">
        <v>2294</v>
      </c>
      <c r="BC267" s="10">
        <v>968.5</v>
      </c>
      <c r="BD267" s="10">
        <v>185</v>
      </c>
      <c r="BE267" s="10">
        <v>252</v>
      </c>
      <c r="BF267" s="10">
        <v>0.62008379510744605</v>
      </c>
      <c r="BG267" s="10">
        <v>0.261792134072171</v>
      </c>
      <c r="BH267" s="10">
        <v>5.0006757669955403E-2</v>
      </c>
      <c r="BI267" s="10">
        <v>6.8117313150425698E-2</v>
      </c>
      <c r="BJ267" s="10">
        <v>10</v>
      </c>
      <c r="BK267" s="10">
        <v>8</v>
      </c>
      <c r="BL267" s="10">
        <v>42</v>
      </c>
      <c r="BM267" s="10" t="s">
        <v>355</v>
      </c>
      <c r="BN267" s="10" t="str">
        <f>Table3[[#This Row],[Origin]]&amp;Table3[[#This Row],[Destination]]</f>
        <v>Abu DhabiAlexandria</v>
      </c>
      <c r="BO267" s="10" t="str">
        <f>Table3[[#This Row],[Origin Region]]&amp;"-"&amp;Table3[[#This Row],[Destination Region]]</f>
        <v>WCA-EUR</v>
      </c>
    </row>
    <row r="268" spans="1:67">
      <c r="A268" s="10" t="str">
        <f>CONCATENATE(Table3[[#This Row],[Origin Area]],Table3[[#This Row],[Origin]],Table3[[#This Row],[Destination Area]],Table3[[#This Row],[Destination]])</f>
        <v>United Arab Emirates AreaAbu DhabiEastern Mediterranean AreaPort Said East</v>
      </c>
      <c r="B268" s="10" t="s">
        <v>82</v>
      </c>
      <c r="C268" s="14" t="s">
        <v>96</v>
      </c>
      <c r="D268" s="14" t="s">
        <v>111</v>
      </c>
      <c r="E268" s="15" t="s">
        <v>112</v>
      </c>
      <c r="F268" s="15" t="s">
        <v>119</v>
      </c>
      <c r="G268" s="14" t="s">
        <v>134</v>
      </c>
      <c r="H268" s="15" t="s">
        <v>298</v>
      </c>
      <c r="I268" s="10">
        <v>277</v>
      </c>
      <c r="J268" s="10">
        <v>308</v>
      </c>
      <c r="K268" s="10">
        <v>7.5121951219512102</v>
      </c>
      <c r="L268" s="10">
        <v>2</v>
      </c>
      <c r="M268" s="10">
        <v>21</v>
      </c>
      <c r="N268" s="10">
        <v>0.89935064935064901</v>
      </c>
      <c r="O268" s="10">
        <v>0</v>
      </c>
      <c r="P268" s="10">
        <v>1</v>
      </c>
      <c r="Q268" s="10">
        <v>0.90089118198874296</v>
      </c>
      <c r="R268" s="10">
        <v>33</v>
      </c>
      <c r="S268" s="10">
        <v>33</v>
      </c>
      <c r="T268" s="10">
        <v>3.3</v>
      </c>
      <c r="U268" s="10">
        <v>2</v>
      </c>
      <c r="V268" s="10">
        <v>6</v>
      </c>
      <c r="W268" s="10">
        <v>1</v>
      </c>
      <c r="X268" s="10">
        <v>66</v>
      </c>
      <c r="Y268" s="10">
        <v>79</v>
      </c>
      <c r="Z268" s="10">
        <v>7.1818181818181799</v>
      </c>
      <c r="AA268" s="10">
        <v>2</v>
      </c>
      <c r="AB268" s="10">
        <v>14</v>
      </c>
      <c r="AC268" s="10">
        <v>0.835443037974683</v>
      </c>
      <c r="AD268" s="10">
        <v>98</v>
      </c>
      <c r="AE268" s="10">
        <v>110</v>
      </c>
      <c r="AF268" s="10">
        <v>9.1666666666666607</v>
      </c>
      <c r="AG268" s="10">
        <v>3</v>
      </c>
      <c r="AH268" s="10">
        <v>15</v>
      </c>
      <c r="AI268" s="10">
        <v>0.89090909090908998</v>
      </c>
      <c r="AJ268" s="10">
        <v>80</v>
      </c>
      <c r="AK268" s="10">
        <v>86</v>
      </c>
      <c r="AL268" s="10">
        <v>10.75</v>
      </c>
      <c r="AM268" s="10">
        <v>4</v>
      </c>
      <c r="AN268" s="10">
        <v>21</v>
      </c>
      <c r="AO268" s="10">
        <v>0.93023255813953398</v>
      </c>
      <c r="AP268" s="10">
        <v>41</v>
      </c>
      <c r="AQ268" s="10">
        <v>41</v>
      </c>
      <c r="AR268" s="10">
        <v>10.25</v>
      </c>
      <c r="AS268" s="10">
        <v>7</v>
      </c>
      <c r="AT268" s="10">
        <v>13</v>
      </c>
      <c r="AU268" s="10">
        <v>1</v>
      </c>
      <c r="AV268" s="10">
        <v>120</v>
      </c>
      <c r="AW268" s="10">
        <v>135</v>
      </c>
      <c r="AX268" s="10">
        <v>10.3846153846153</v>
      </c>
      <c r="AY268" s="10">
        <v>4</v>
      </c>
      <c r="AZ268" s="10">
        <v>21</v>
      </c>
      <c r="BA268" s="10">
        <v>0.88888888888888795</v>
      </c>
      <c r="BB268" s="10">
        <v>231</v>
      </c>
      <c r="BC268" s="10">
        <v>46</v>
      </c>
      <c r="BD268" s="10">
        <v>0</v>
      </c>
      <c r="BE268" s="10">
        <v>31</v>
      </c>
      <c r="BF268" s="10">
        <v>0.75</v>
      </c>
      <c r="BG268" s="10">
        <v>0.14935064935064901</v>
      </c>
      <c r="BH268" s="10">
        <v>0</v>
      </c>
      <c r="BI268" s="10">
        <v>0.10064935064935</v>
      </c>
      <c r="BJ268" s="10">
        <v>8</v>
      </c>
      <c r="BK268" s="10">
        <v>4</v>
      </c>
      <c r="BL268" s="10">
        <v>41</v>
      </c>
      <c r="BM268" s="10" t="s">
        <v>356</v>
      </c>
      <c r="BN268" s="10" t="str">
        <f>Table3[[#This Row],[Origin]]&amp;Table3[[#This Row],[Destination]]</f>
        <v>Abu DhabiPort Said East</v>
      </c>
      <c r="BO268" s="10" t="str">
        <f>Table3[[#This Row],[Origin Region]]&amp;"-"&amp;Table3[[#This Row],[Destination Region]]</f>
        <v>WCA-EUR</v>
      </c>
    </row>
    <row r="269" spans="1:67">
      <c r="A269" s="10" t="str">
        <f>CONCATENATE(Table3[[#This Row],[Origin Area]],Table3[[#This Row],[Origin]],Table3[[#This Row],[Destination Area]],Table3[[#This Row],[Destination]])</f>
        <v>United Arab Emirates AreaAbu DhabiEastern Mediterranean AreaBeirut</v>
      </c>
      <c r="B269" s="10" t="s">
        <v>82</v>
      </c>
      <c r="C269" s="14" t="s">
        <v>96</v>
      </c>
      <c r="D269" s="14" t="s">
        <v>111</v>
      </c>
      <c r="E269" s="15" t="s">
        <v>112</v>
      </c>
      <c r="F269" s="15" t="s">
        <v>119</v>
      </c>
      <c r="G269" s="14" t="s">
        <v>134</v>
      </c>
      <c r="H269" s="15" t="s">
        <v>333</v>
      </c>
      <c r="I269" s="10">
        <v>2933</v>
      </c>
      <c r="J269" s="10">
        <v>3277</v>
      </c>
      <c r="K269" s="10">
        <v>72.822222222222194</v>
      </c>
      <c r="L269" s="10">
        <v>1</v>
      </c>
      <c r="M269" s="10">
        <v>152</v>
      </c>
      <c r="N269" s="10">
        <v>0.89502593835825395</v>
      </c>
      <c r="O269" s="10">
        <v>0</v>
      </c>
      <c r="P269" s="10">
        <v>1</v>
      </c>
      <c r="Q269" s="10">
        <v>0.88169895978980395</v>
      </c>
      <c r="R269" s="10">
        <v>734</v>
      </c>
      <c r="S269" s="10">
        <v>738</v>
      </c>
      <c r="T269" s="10">
        <v>61.5</v>
      </c>
      <c r="U269" s="10">
        <v>32</v>
      </c>
      <c r="V269" s="10">
        <v>98</v>
      </c>
      <c r="W269" s="10">
        <v>0.99457994579945797</v>
      </c>
      <c r="X269" s="10">
        <v>759</v>
      </c>
      <c r="Y269" s="10">
        <v>1006</v>
      </c>
      <c r="Z269" s="10">
        <v>83.8333333333333</v>
      </c>
      <c r="AA269" s="10">
        <v>4</v>
      </c>
      <c r="AB269" s="10">
        <v>152</v>
      </c>
      <c r="AC269" s="10">
        <v>0.75447316103379702</v>
      </c>
      <c r="AD269" s="10">
        <v>830</v>
      </c>
      <c r="AE269" s="10">
        <v>899.5</v>
      </c>
      <c r="AF269" s="10">
        <v>69.192307692307693</v>
      </c>
      <c r="AG269" s="10">
        <v>1</v>
      </c>
      <c r="AH269" s="10">
        <v>134</v>
      </c>
      <c r="AI269" s="10">
        <v>0.92273485269594202</v>
      </c>
      <c r="AJ269" s="10">
        <v>610</v>
      </c>
      <c r="AK269" s="10">
        <v>633.5</v>
      </c>
      <c r="AL269" s="10">
        <v>79.1875</v>
      </c>
      <c r="AM269" s="10">
        <v>20.5</v>
      </c>
      <c r="AN269" s="10">
        <v>143</v>
      </c>
      <c r="AO269" s="10">
        <v>0.96290449881610096</v>
      </c>
      <c r="AP269" s="10">
        <v>317</v>
      </c>
      <c r="AQ269" s="10">
        <v>320</v>
      </c>
      <c r="AR269" s="10">
        <v>80</v>
      </c>
      <c r="AS269" s="10">
        <v>76</v>
      </c>
      <c r="AT269" s="10">
        <v>87</v>
      </c>
      <c r="AU269" s="10">
        <v>0.99062499999999998</v>
      </c>
      <c r="AV269" s="10">
        <v>951</v>
      </c>
      <c r="AW269" s="10">
        <v>974.5</v>
      </c>
      <c r="AX269" s="10">
        <v>74.961538461538396</v>
      </c>
      <c r="AY269" s="10">
        <v>20.5</v>
      </c>
      <c r="AZ269" s="10">
        <v>143</v>
      </c>
      <c r="BA269" s="10">
        <v>0.97588506926629004</v>
      </c>
      <c r="BB269" s="10">
        <v>2235</v>
      </c>
      <c r="BC269" s="10">
        <v>698</v>
      </c>
      <c r="BD269" s="10">
        <v>61</v>
      </c>
      <c r="BE269" s="10">
        <v>283</v>
      </c>
      <c r="BF269" s="10">
        <v>0.68202624351540997</v>
      </c>
      <c r="BG269" s="10">
        <v>0.21299969484284401</v>
      </c>
      <c r="BH269" s="10">
        <v>1.86145865120537E-2</v>
      </c>
      <c r="BI269" s="10">
        <v>8.6359475129691707E-2</v>
      </c>
      <c r="BJ269" s="10">
        <v>9</v>
      </c>
      <c r="BK269" s="10">
        <v>6</v>
      </c>
      <c r="BL269" s="10">
        <v>45</v>
      </c>
      <c r="BM269" s="10" t="s">
        <v>357</v>
      </c>
      <c r="BN269" s="10" t="str">
        <f>Table3[[#This Row],[Origin]]&amp;Table3[[#This Row],[Destination]]</f>
        <v>Abu DhabiBeirut</v>
      </c>
      <c r="BO269" s="10" t="str">
        <f>Table3[[#This Row],[Origin Region]]&amp;"-"&amp;Table3[[#This Row],[Destination Region]]</f>
        <v>WCA-EUR</v>
      </c>
    </row>
    <row r="270" spans="1:67">
      <c r="A270" s="10" t="str">
        <f>CONCATENATE(Table3[[#This Row],[Origin Area]],Table3[[#This Row],[Origin]],Table3[[#This Row],[Destination Area]],Table3[[#This Row],[Destination]])</f>
        <v>United Arab Emirates AreaAbu DhabiEastern Mediterranean AreaAmbarli Port Istanbul</v>
      </c>
      <c r="B270" s="10" t="s">
        <v>82</v>
      </c>
      <c r="C270" s="14" t="s">
        <v>96</v>
      </c>
      <c r="D270" s="14" t="s">
        <v>111</v>
      </c>
      <c r="E270" s="15" t="s">
        <v>112</v>
      </c>
      <c r="F270" s="15" t="s">
        <v>119</v>
      </c>
      <c r="G270" s="14" t="s">
        <v>134</v>
      </c>
      <c r="H270" s="15" t="s">
        <v>290</v>
      </c>
      <c r="I270" s="10">
        <v>65</v>
      </c>
      <c r="J270" s="10">
        <v>71</v>
      </c>
      <c r="K270" s="10">
        <v>2.5357142857142798</v>
      </c>
      <c r="L270" s="10">
        <v>1</v>
      </c>
      <c r="M270" s="10">
        <v>6</v>
      </c>
      <c r="N270" s="10">
        <v>0.91549295774647799</v>
      </c>
      <c r="O270" s="10">
        <v>0</v>
      </c>
      <c r="P270" s="10">
        <v>1</v>
      </c>
      <c r="Q270" s="10">
        <v>0.92857142857142805</v>
      </c>
      <c r="R270" s="10">
        <v>6</v>
      </c>
      <c r="S270" s="10">
        <v>6</v>
      </c>
      <c r="T270" s="10">
        <v>2</v>
      </c>
      <c r="U270" s="10">
        <v>1</v>
      </c>
      <c r="V270" s="10">
        <v>3</v>
      </c>
      <c r="W270" s="10">
        <v>1</v>
      </c>
      <c r="X270" s="10">
        <v>16</v>
      </c>
      <c r="Y270" s="10">
        <v>18</v>
      </c>
      <c r="Z270" s="10">
        <v>2</v>
      </c>
      <c r="AA270" s="10">
        <v>1</v>
      </c>
      <c r="AB270" s="10">
        <v>4</v>
      </c>
      <c r="AC270" s="10">
        <v>0.88888888888888795</v>
      </c>
      <c r="AD270" s="10">
        <v>17</v>
      </c>
      <c r="AE270" s="10">
        <v>21</v>
      </c>
      <c r="AF270" s="10">
        <v>2.3333333333333299</v>
      </c>
      <c r="AG270" s="10">
        <v>1</v>
      </c>
      <c r="AH270" s="10">
        <v>6</v>
      </c>
      <c r="AI270" s="10">
        <v>0.80952380952380898</v>
      </c>
      <c r="AJ270" s="10">
        <v>26</v>
      </c>
      <c r="AK270" s="10">
        <v>26</v>
      </c>
      <c r="AL270" s="10">
        <v>3.71428571428571</v>
      </c>
      <c r="AM270" s="10">
        <v>2</v>
      </c>
      <c r="AN270" s="10">
        <v>6</v>
      </c>
      <c r="AO270" s="10">
        <v>1</v>
      </c>
      <c r="AP270" s="10">
        <v>9</v>
      </c>
      <c r="AQ270" s="10">
        <v>9</v>
      </c>
      <c r="AR270" s="10">
        <v>3</v>
      </c>
      <c r="AS270" s="10">
        <v>3</v>
      </c>
      <c r="AT270" s="10">
        <v>3</v>
      </c>
      <c r="AU270" s="10">
        <v>1</v>
      </c>
      <c r="AV270" s="10">
        <v>31</v>
      </c>
      <c r="AW270" s="10">
        <v>34</v>
      </c>
      <c r="AX270" s="10">
        <v>3.0909090909090899</v>
      </c>
      <c r="AY270" s="10">
        <v>1</v>
      </c>
      <c r="AZ270" s="10">
        <v>6</v>
      </c>
      <c r="BA270" s="10">
        <v>0.91176470588235203</v>
      </c>
      <c r="BB270" s="10">
        <v>53</v>
      </c>
      <c r="BC270" s="10">
        <v>12</v>
      </c>
      <c r="BD270" s="10">
        <v>0</v>
      </c>
      <c r="BE270" s="10">
        <v>6</v>
      </c>
      <c r="BF270" s="10">
        <v>0.74647887323943596</v>
      </c>
      <c r="BG270" s="10">
        <v>0.169014084507042</v>
      </c>
      <c r="BH270" s="10">
        <v>0</v>
      </c>
      <c r="BI270" s="10">
        <v>8.4507042253521097E-2</v>
      </c>
      <c r="BJ270" s="10">
        <v>3</v>
      </c>
      <c r="BK270" s="10">
        <v>2</v>
      </c>
      <c r="BL270" s="10">
        <v>28</v>
      </c>
      <c r="BM270" s="10" t="s">
        <v>358</v>
      </c>
      <c r="BN270" s="10" t="str">
        <f>Table3[[#This Row],[Origin]]&amp;Table3[[#This Row],[Destination]]</f>
        <v>Abu DhabiAmbarli Port Istanbul</v>
      </c>
      <c r="BO270" s="10" t="str">
        <f>Table3[[#This Row],[Origin Region]]&amp;"-"&amp;Table3[[#This Row],[Destination Region]]</f>
        <v>WCA-EUR</v>
      </c>
    </row>
    <row r="271" spans="1:67">
      <c r="A271" s="10" t="str">
        <f>CONCATENATE(Table3[[#This Row],[Origin Area]],Table3[[#This Row],[Origin]],Table3[[#This Row],[Destination Area]],Table3[[#This Row],[Destination]])</f>
        <v>United Arab Emirates AreaAbu DhabiEastern Mediterranean AreaGemlik</v>
      </c>
      <c r="B271" s="10" t="s">
        <v>82</v>
      </c>
      <c r="C271" s="14" t="s">
        <v>96</v>
      </c>
      <c r="D271" s="14" t="s">
        <v>111</v>
      </c>
      <c r="E271" s="15" t="s">
        <v>112</v>
      </c>
      <c r="F271" s="15" t="s">
        <v>119</v>
      </c>
      <c r="G271" s="14" t="s">
        <v>134</v>
      </c>
      <c r="H271" s="15" t="s">
        <v>165</v>
      </c>
      <c r="I271" s="10">
        <v>3</v>
      </c>
      <c r="J271" s="10">
        <v>3</v>
      </c>
      <c r="K271" s="10">
        <v>1</v>
      </c>
      <c r="L271" s="10">
        <v>1</v>
      </c>
      <c r="M271" s="10">
        <v>1</v>
      </c>
      <c r="N271" s="10">
        <v>1</v>
      </c>
      <c r="O271" s="10">
        <v>1</v>
      </c>
      <c r="P271" s="10">
        <v>1</v>
      </c>
      <c r="Q271" s="10">
        <v>1</v>
      </c>
      <c r="R271" s="10">
        <v>3</v>
      </c>
      <c r="S271" s="10">
        <v>3</v>
      </c>
      <c r="T271" s="10">
        <v>1</v>
      </c>
      <c r="U271" s="10">
        <v>1</v>
      </c>
      <c r="V271" s="10">
        <v>1</v>
      </c>
      <c r="W271" s="10">
        <v>1</v>
      </c>
      <c r="X271" s="10">
        <v>0</v>
      </c>
      <c r="Y271" s="10">
        <v>0</v>
      </c>
      <c r="Z271" s="10">
        <v>0</v>
      </c>
      <c r="AA271" s="10">
        <v>0</v>
      </c>
      <c r="AB271" s="10">
        <v>0</v>
      </c>
      <c r="AC271" s="10">
        <v>0</v>
      </c>
      <c r="AD271" s="10">
        <v>0</v>
      </c>
      <c r="AE271" s="10">
        <v>0</v>
      </c>
      <c r="AF271" s="10">
        <v>0</v>
      </c>
      <c r="AG271" s="10">
        <v>0</v>
      </c>
      <c r="AH271" s="10">
        <v>0</v>
      </c>
      <c r="AI271" s="10">
        <v>0</v>
      </c>
      <c r="AJ271" s="10">
        <v>0</v>
      </c>
      <c r="AK271" s="10">
        <v>0</v>
      </c>
      <c r="AL271" s="10">
        <v>0</v>
      </c>
      <c r="AM271" s="10">
        <v>0</v>
      </c>
      <c r="AN271" s="10">
        <v>0</v>
      </c>
      <c r="AO271" s="10">
        <v>0</v>
      </c>
      <c r="AP271" s="10">
        <v>0</v>
      </c>
      <c r="AQ271" s="10">
        <v>0</v>
      </c>
      <c r="AR271" s="10">
        <v>0</v>
      </c>
      <c r="AS271" s="10">
        <v>0</v>
      </c>
      <c r="AT271" s="10">
        <v>0</v>
      </c>
      <c r="AU271" s="10">
        <v>0</v>
      </c>
      <c r="AV271" s="10">
        <v>0</v>
      </c>
      <c r="AW271" s="10">
        <v>0</v>
      </c>
      <c r="AX271" s="10">
        <v>0</v>
      </c>
      <c r="AY271" s="10">
        <v>0</v>
      </c>
      <c r="AZ271" s="10">
        <v>0</v>
      </c>
      <c r="BA271" s="10">
        <v>0</v>
      </c>
      <c r="BB271" s="10">
        <v>2</v>
      </c>
      <c r="BC271" s="10">
        <v>1</v>
      </c>
      <c r="BD271" s="10">
        <v>0</v>
      </c>
      <c r="BE271" s="10">
        <v>0</v>
      </c>
      <c r="BF271" s="10">
        <v>0.66666666666666596</v>
      </c>
      <c r="BG271" s="10">
        <v>0.33333333333333298</v>
      </c>
      <c r="BH271" s="10">
        <v>0</v>
      </c>
      <c r="BI271" s="10">
        <v>0</v>
      </c>
      <c r="BJ271" s="10">
        <v>0</v>
      </c>
      <c r="BK271" s="10">
        <v>0</v>
      </c>
      <c r="BL271" s="10">
        <v>3</v>
      </c>
      <c r="BM271" s="10">
        <v>0</v>
      </c>
      <c r="BN271" s="10" t="str">
        <f>Table3[[#This Row],[Origin]]&amp;Table3[[#This Row],[Destination]]</f>
        <v>Abu DhabiGemlik</v>
      </c>
      <c r="BO271" s="10" t="str">
        <f>Table3[[#This Row],[Origin Region]]&amp;"-"&amp;Table3[[#This Row],[Destination Region]]</f>
        <v>WCA-EUR</v>
      </c>
    </row>
    <row r="272" spans="1:67">
      <c r="A272" s="10" t="str">
        <f>CONCATENATE(Table3[[#This Row],[Origin Area]],Table3[[#This Row],[Origin]],Table3[[#This Row],[Destination Area]],Table3[[#This Row],[Destination]])</f>
        <v>United Arab Emirates AreaAbu DhabiEastern Mediterranean AreaIskenderun</v>
      </c>
      <c r="B272" s="10" t="s">
        <v>82</v>
      </c>
      <c r="C272" s="14" t="s">
        <v>96</v>
      </c>
      <c r="D272" s="14" t="s">
        <v>111</v>
      </c>
      <c r="E272" s="15" t="s">
        <v>112</v>
      </c>
      <c r="F272" s="15" t="s">
        <v>119</v>
      </c>
      <c r="G272" s="14" t="s">
        <v>134</v>
      </c>
      <c r="H272" s="15" t="s">
        <v>256</v>
      </c>
      <c r="I272" s="10">
        <v>45</v>
      </c>
      <c r="J272" s="10">
        <v>47</v>
      </c>
      <c r="K272" s="10">
        <v>3.9166666666666599</v>
      </c>
      <c r="L272" s="10">
        <v>1</v>
      </c>
      <c r="M272" s="10">
        <v>9</v>
      </c>
      <c r="N272" s="10">
        <v>0.95744680851063801</v>
      </c>
      <c r="O272" s="10">
        <v>0</v>
      </c>
      <c r="P272" s="10">
        <v>1</v>
      </c>
      <c r="Q272" s="10">
        <v>0.9</v>
      </c>
      <c r="R272" s="10">
        <v>40</v>
      </c>
      <c r="S272" s="10">
        <v>41</v>
      </c>
      <c r="T272" s="10">
        <v>5.125</v>
      </c>
      <c r="U272" s="10">
        <v>1</v>
      </c>
      <c r="V272" s="10">
        <v>9</v>
      </c>
      <c r="W272" s="10">
        <v>0.97560975609756095</v>
      </c>
      <c r="X272" s="10">
        <v>2</v>
      </c>
      <c r="Y272" s="10">
        <v>3</v>
      </c>
      <c r="Z272" s="10">
        <v>1.5</v>
      </c>
      <c r="AA272" s="10">
        <v>1</v>
      </c>
      <c r="AB272" s="10">
        <v>2</v>
      </c>
      <c r="AC272" s="10">
        <v>0.66666666666666596</v>
      </c>
      <c r="AD272" s="10">
        <v>0</v>
      </c>
      <c r="AE272" s="10">
        <v>0</v>
      </c>
      <c r="AF272" s="10">
        <v>0</v>
      </c>
      <c r="AG272" s="10">
        <v>0</v>
      </c>
      <c r="AH272" s="10">
        <v>0</v>
      </c>
      <c r="AI272" s="10">
        <v>0</v>
      </c>
      <c r="AJ272" s="10">
        <v>3</v>
      </c>
      <c r="AK272" s="10">
        <v>3</v>
      </c>
      <c r="AL272" s="10">
        <v>1.5</v>
      </c>
      <c r="AM272" s="10">
        <v>1</v>
      </c>
      <c r="AN272" s="10">
        <v>2</v>
      </c>
      <c r="AO272" s="10">
        <v>1</v>
      </c>
      <c r="AP272" s="10">
        <v>3</v>
      </c>
      <c r="AQ272" s="10">
        <v>3</v>
      </c>
      <c r="AR272" s="10">
        <v>1.5</v>
      </c>
      <c r="AS272" s="10">
        <v>1</v>
      </c>
      <c r="AT272" s="10">
        <v>2</v>
      </c>
      <c r="AU272" s="10">
        <v>1</v>
      </c>
      <c r="AV272" s="10">
        <v>3</v>
      </c>
      <c r="AW272" s="10">
        <v>3</v>
      </c>
      <c r="AX272" s="10">
        <v>1.5</v>
      </c>
      <c r="AY272" s="10">
        <v>1</v>
      </c>
      <c r="AZ272" s="10">
        <v>2</v>
      </c>
      <c r="BA272" s="10">
        <v>1</v>
      </c>
      <c r="BB272" s="10">
        <v>42</v>
      </c>
      <c r="BC272" s="10">
        <v>3</v>
      </c>
      <c r="BD272" s="10">
        <v>1</v>
      </c>
      <c r="BE272" s="10">
        <v>1</v>
      </c>
      <c r="BF272" s="10">
        <v>0.89361702127659504</v>
      </c>
      <c r="BG272" s="10">
        <v>6.3829787234042507E-2</v>
      </c>
      <c r="BH272" s="10">
        <v>2.1276595744680799E-2</v>
      </c>
      <c r="BI272" s="10">
        <v>2.1276595744680799E-2</v>
      </c>
      <c r="BJ272" s="10">
        <v>2</v>
      </c>
      <c r="BK272" s="10">
        <v>0</v>
      </c>
      <c r="BL272" s="10">
        <v>12</v>
      </c>
      <c r="BM272" s="10" t="s">
        <v>359</v>
      </c>
      <c r="BN272" s="10" t="str">
        <f>Table3[[#This Row],[Origin]]&amp;Table3[[#This Row],[Destination]]</f>
        <v>Abu DhabiIskenderun</v>
      </c>
      <c r="BO272" s="10" t="str">
        <f>Table3[[#This Row],[Origin Region]]&amp;"-"&amp;Table3[[#This Row],[Destination Region]]</f>
        <v>WCA-EUR</v>
      </c>
    </row>
    <row r="273" spans="1:67">
      <c r="A273" s="10" t="str">
        <f>CONCATENATE(Table3[[#This Row],[Origin Area]],Table3[[#This Row],[Origin]],Table3[[#This Row],[Destination Area]],Table3[[#This Row],[Destination]])</f>
        <v>United Arab Emirates AreaAbu DhabiEastern Mediterranean AreaIzmit Korfezi</v>
      </c>
      <c r="B273" s="10" t="s">
        <v>82</v>
      </c>
      <c r="C273" s="14" t="s">
        <v>96</v>
      </c>
      <c r="D273" s="14" t="s">
        <v>111</v>
      </c>
      <c r="E273" s="15" t="s">
        <v>112</v>
      </c>
      <c r="F273" s="15" t="s">
        <v>119</v>
      </c>
      <c r="G273" s="14" t="s">
        <v>134</v>
      </c>
      <c r="H273" s="15" t="s">
        <v>135</v>
      </c>
      <c r="I273" s="10">
        <v>32</v>
      </c>
      <c r="J273" s="10">
        <v>34.5</v>
      </c>
      <c r="K273" s="10">
        <v>1.7250000000000001</v>
      </c>
      <c r="L273" s="10">
        <v>0.5</v>
      </c>
      <c r="M273" s="10">
        <v>5</v>
      </c>
      <c r="N273" s="10">
        <v>0.92753623188405798</v>
      </c>
      <c r="O273" s="10">
        <v>0</v>
      </c>
      <c r="P273" s="10">
        <v>1</v>
      </c>
      <c r="Q273" s="10">
        <v>0.85</v>
      </c>
      <c r="R273" s="10">
        <v>15</v>
      </c>
      <c r="S273" s="10">
        <v>15</v>
      </c>
      <c r="T273" s="10">
        <v>2.1428571428571401</v>
      </c>
      <c r="U273" s="10">
        <v>1</v>
      </c>
      <c r="V273" s="10">
        <v>5</v>
      </c>
      <c r="W273" s="10">
        <v>1</v>
      </c>
      <c r="X273" s="10">
        <v>1</v>
      </c>
      <c r="Y273" s="10">
        <v>1.5</v>
      </c>
      <c r="Z273" s="10">
        <v>0.75</v>
      </c>
      <c r="AA273" s="10">
        <v>0.5</v>
      </c>
      <c r="AB273" s="10">
        <v>1</v>
      </c>
      <c r="AC273" s="10">
        <v>0.66666666666666596</v>
      </c>
      <c r="AD273" s="10">
        <v>8</v>
      </c>
      <c r="AE273" s="10">
        <v>9</v>
      </c>
      <c r="AF273" s="10">
        <v>1.5</v>
      </c>
      <c r="AG273" s="10">
        <v>1</v>
      </c>
      <c r="AH273" s="10">
        <v>3</v>
      </c>
      <c r="AI273" s="10">
        <v>0.88888888888888795</v>
      </c>
      <c r="AJ273" s="10">
        <v>8</v>
      </c>
      <c r="AK273" s="10">
        <v>9</v>
      </c>
      <c r="AL273" s="10">
        <v>1.8</v>
      </c>
      <c r="AM273" s="10">
        <v>1</v>
      </c>
      <c r="AN273" s="10">
        <v>5</v>
      </c>
      <c r="AO273" s="10">
        <v>0.88888888888888795</v>
      </c>
      <c r="AP273" s="10">
        <v>2</v>
      </c>
      <c r="AQ273" s="10">
        <v>3</v>
      </c>
      <c r="AR273" s="10">
        <v>1</v>
      </c>
      <c r="AS273" s="10">
        <v>1</v>
      </c>
      <c r="AT273" s="10">
        <v>1</v>
      </c>
      <c r="AU273" s="10">
        <v>0.66666666666666596</v>
      </c>
      <c r="AV273" s="10">
        <v>14</v>
      </c>
      <c r="AW273" s="10">
        <v>15</v>
      </c>
      <c r="AX273" s="10">
        <v>1.875</v>
      </c>
      <c r="AY273" s="10">
        <v>1</v>
      </c>
      <c r="AZ273" s="10">
        <v>5</v>
      </c>
      <c r="BA273" s="10">
        <v>0.93333333333333302</v>
      </c>
      <c r="BB273" s="10">
        <v>29</v>
      </c>
      <c r="BC273" s="10">
        <v>3</v>
      </c>
      <c r="BD273" s="10">
        <v>0</v>
      </c>
      <c r="BE273" s="10">
        <v>2.5</v>
      </c>
      <c r="BF273" s="10">
        <v>0.84057971014492705</v>
      </c>
      <c r="BG273" s="10">
        <v>8.6956521739130405E-2</v>
      </c>
      <c r="BH273" s="10">
        <v>0</v>
      </c>
      <c r="BI273" s="10">
        <v>7.2463768115942004E-2</v>
      </c>
      <c r="BJ273" s="10">
        <v>3</v>
      </c>
      <c r="BK273" s="10">
        <v>1</v>
      </c>
      <c r="BL273" s="10">
        <v>20</v>
      </c>
      <c r="BM273" s="10" t="s">
        <v>360</v>
      </c>
      <c r="BN273" s="10" t="str">
        <f>Table3[[#This Row],[Origin]]&amp;Table3[[#This Row],[Destination]]</f>
        <v>Abu DhabiIzmit Korfezi</v>
      </c>
      <c r="BO273" s="10" t="str">
        <f>Table3[[#This Row],[Origin Region]]&amp;"-"&amp;Table3[[#This Row],[Destination Region]]</f>
        <v>WCA-EUR</v>
      </c>
    </row>
    <row r="274" spans="1:67">
      <c r="A274" s="10" t="str">
        <f>CONCATENATE(Table3[[#This Row],[Origin Area]],Table3[[#This Row],[Origin]],Table3[[#This Row],[Destination Area]],Table3[[#This Row],[Destination]])</f>
        <v>United Arab Emirates AreaAbu DhabiEastern Mediterranean AreaMersin</v>
      </c>
      <c r="B274" s="10" t="s">
        <v>82</v>
      </c>
      <c r="C274" s="14" t="s">
        <v>96</v>
      </c>
      <c r="D274" s="14" t="s">
        <v>111</v>
      </c>
      <c r="E274" s="15" t="s">
        <v>112</v>
      </c>
      <c r="F274" s="15" t="s">
        <v>119</v>
      </c>
      <c r="G274" s="14" t="s">
        <v>134</v>
      </c>
      <c r="H274" s="15" t="s">
        <v>258</v>
      </c>
      <c r="I274" s="10">
        <v>593</v>
      </c>
      <c r="J274" s="10">
        <v>893</v>
      </c>
      <c r="K274" s="10">
        <v>20.767441860465102</v>
      </c>
      <c r="L274" s="10">
        <v>1</v>
      </c>
      <c r="M274" s="10">
        <v>101</v>
      </c>
      <c r="N274" s="10">
        <v>0.66405375139977596</v>
      </c>
      <c r="O274" s="10">
        <v>0</v>
      </c>
      <c r="P274" s="10">
        <v>1</v>
      </c>
      <c r="Q274" s="10">
        <v>0.71735585064747398</v>
      </c>
      <c r="R274" s="10">
        <v>215</v>
      </c>
      <c r="S274" s="10">
        <v>329</v>
      </c>
      <c r="T274" s="10">
        <v>27.4166666666666</v>
      </c>
      <c r="U274" s="10">
        <v>9</v>
      </c>
      <c r="V274" s="10">
        <v>101</v>
      </c>
      <c r="W274" s="10">
        <v>0.65349544072948296</v>
      </c>
      <c r="X274" s="10">
        <v>126</v>
      </c>
      <c r="Y274" s="10">
        <v>282</v>
      </c>
      <c r="Z274" s="10">
        <v>23.5</v>
      </c>
      <c r="AA274" s="10">
        <v>1</v>
      </c>
      <c r="AB274" s="10">
        <v>59</v>
      </c>
      <c r="AC274" s="10">
        <v>0.44680851063829702</v>
      </c>
      <c r="AD274" s="10">
        <v>129</v>
      </c>
      <c r="AE274" s="10">
        <v>139</v>
      </c>
      <c r="AF274" s="10">
        <v>11.5833333333333</v>
      </c>
      <c r="AG274" s="10">
        <v>1</v>
      </c>
      <c r="AH274" s="10">
        <v>27</v>
      </c>
      <c r="AI274" s="10">
        <v>0.92805755395683398</v>
      </c>
      <c r="AJ274" s="10">
        <v>123</v>
      </c>
      <c r="AK274" s="10">
        <v>143</v>
      </c>
      <c r="AL274" s="10">
        <v>20.428571428571399</v>
      </c>
      <c r="AM274" s="10">
        <v>12</v>
      </c>
      <c r="AN274" s="10">
        <v>27</v>
      </c>
      <c r="AO274" s="10">
        <v>0.86013986013985999</v>
      </c>
      <c r="AP274" s="10">
        <v>69</v>
      </c>
      <c r="AQ274" s="10">
        <v>81</v>
      </c>
      <c r="AR274" s="10">
        <v>20.25</v>
      </c>
      <c r="AS274" s="10">
        <v>12</v>
      </c>
      <c r="AT274" s="10">
        <v>26</v>
      </c>
      <c r="AU274" s="10">
        <v>0.85185185185185097</v>
      </c>
      <c r="AV274" s="10">
        <v>169</v>
      </c>
      <c r="AW274" s="10">
        <v>197</v>
      </c>
      <c r="AX274" s="10">
        <v>16.4166666666666</v>
      </c>
      <c r="AY274" s="10">
        <v>1</v>
      </c>
      <c r="AZ274" s="10">
        <v>27</v>
      </c>
      <c r="BA274" s="10">
        <v>0.85786802030456799</v>
      </c>
      <c r="BB274" s="10">
        <v>204</v>
      </c>
      <c r="BC274" s="10">
        <v>389</v>
      </c>
      <c r="BD274" s="10">
        <v>49</v>
      </c>
      <c r="BE274" s="10">
        <v>251</v>
      </c>
      <c r="BF274" s="10">
        <v>0.228443449048152</v>
      </c>
      <c r="BG274" s="10">
        <v>0.43561030235162301</v>
      </c>
      <c r="BH274" s="10">
        <v>5.4871220604703203E-2</v>
      </c>
      <c r="BI274" s="10">
        <v>0.28107502799551998</v>
      </c>
      <c r="BJ274" s="10">
        <v>23</v>
      </c>
      <c r="BK274" s="10">
        <v>10</v>
      </c>
      <c r="BL274" s="10">
        <v>43</v>
      </c>
      <c r="BM274" s="10" t="s">
        <v>361</v>
      </c>
      <c r="BN274" s="10" t="str">
        <f>Table3[[#This Row],[Origin]]&amp;Table3[[#This Row],[Destination]]</f>
        <v>Abu DhabiMersin</v>
      </c>
      <c r="BO274" s="10" t="str">
        <f>Table3[[#This Row],[Origin Region]]&amp;"-"&amp;Table3[[#This Row],[Destination Region]]</f>
        <v>WCA-EUR</v>
      </c>
    </row>
    <row r="275" spans="1:67">
      <c r="A275" s="10" t="str">
        <f>CONCATENATE(Table3[[#This Row],[Origin Area]],Table3[[#This Row],[Origin]],Table3[[#This Row],[Destination Area]],Table3[[#This Row],[Destination]])</f>
        <v>United Arab Emirates AreaAbu DhabiSouth West Europe AreaValencia</v>
      </c>
      <c r="B275" s="10" t="s">
        <v>82</v>
      </c>
      <c r="C275" s="14" t="s">
        <v>96</v>
      </c>
      <c r="D275" s="14" t="s">
        <v>111</v>
      </c>
      <c r="E275" s="15" t="s">
        <v>112</v>
      </c>
      <c r="F275" s="15" t="s">
        <v>119</v>
      </c>
      <c r="G275" s="14" t="s">
        <v>120</v>
      </c>
      <c r="H275" s="15" t="s">
        <v>275</v>
      </c>
      <c r="I275" s="10">
        <v>617.5</v>
      </c>
      <c r="J275" s="10">
        <v>795.5</v>
      </c>
      <c r="K275" s="10">
        <v>17.677777777777699</v>
      </c>
      <c r="L275" s="10">
        <v>1</v>
      </c>
      <c r="M275" s="10">
        <v>63</v>
      </c>
      <c r="N275" s="10">
        <v>0.77624135763670599</v>
      </c>
      <c r="O275" s="10">
        <v>0</v>
      </c>
      <c r="P275" s="10">
        <v>1</v>
      </c>
      <c r="Q275" s="10">
        <v>0.80789725513031296</v>
      </c>
      <c r="R275" s="10">
        <v>181.5</v>
      </c>
      <c r="S275" s="10">
        <v>194.5</v>
      </c>
      <c r="T275" s="10">
        <v>14.9615384615384</v>
      </c>
      <c r="U275" s="10">
        <v>2</v>
      </c>
      <c r="V275" s="10">
        <v>31</v>
      </c>
      <c r="W275" s="10">
        <v>0.93316195372750599</v>
      </c>
      <c r="X275" s="10">
        <v>150</v>
      </c>
      <c r="Y275" s="10">
        <v>280</v>
      </c>
      <c r="Z275" s="10">
        <v>21.538461538461501</v>
      </c>
      <c r="AA275" s="10">
        <v>4</v>
      </c>
      <c r="AB275" s="10">
        <v>43</v>
      </c>
      <c r="AC275" s="10">
        <v>0.53571428571428503</v>
      </c>
      <c r="AD275" s="10">
        <v>234</v>
      </c>
      <c r="AE275" s="10">
        <v>269</v>
      </c>
      <c r="AF275" s="10">
        <v>22.4166666666666</v>
      </c>
      <c r="AG275" s="10">
        <v>5</v>
      </c>
      <c r="AH275" s="10">
        <v>63</v>
      </c>
      <c r="AI275" s="10">
        <v>0.86988847583643103</v>
      </c>
      <c r="AJ275" s="10">
        <v>52</v>
      </c>
      <c r="AK275" s="10">
        <v>52</v>
      </c>
      <c r="AL275" s="10">
        <v>7.4285714285714199</v>
      </c>
      <c r="AM275" s="10">
        <v>1</v>
      </c>
      <c r="AN275" s="10">
        <v>31</v>
      </c>
      <c r="AO275" s="10">
        <v>1</v>
      </c>
      <c r="AP275" s="10">
        <v>44</v>
      </c>
      <c r="AQ275" s="10">
        <v>44</v>
      </c>
      <c r="AR275" s="10">
        <v>11</v>
      </c>
      <c r="AS275" s="10">
        <v>1</v>
      </c>
      <c r="AT275" s="10">
        <v>31</v>
      </c>
      <c r="AU275" s="10">
        <v>1</v>
      </c>
      <c r="AV275" s="10">
        <v>135</v>
      </c>
      <c r="AW275" s="10">
        <v>135</v>
      </c>
      <c r="AX275" s="10">
        <v>11.25</v>
      </c>
      <c r="AY275" s="10">
        <v>1</v>
      </c>
      <c r="AZ275" s="10">
        <v>38</v>
      </c>
      <c r="BA275" s="10">
        <v>1</v>
      </c>
      <c r="BB275" s="10">
        <v>546.5</v>
      </c>
      <c r="BC275" s="10">
        <v>71</v>
      </c>
      <c r="BD275" s="10">
        <v>0</v>
      </c>
      <c r="BE275" s="10">
        <v>178</v>
      </c>
      <c r="BF275" s="10">
        <v>0.686989314896291</v>
      </c>
      <c r="BG275" s="10">
        <v>8.9252042740414803E-2</v>
      </c>
      <c r="BH275" s="10">
        <v>0</v>
      </c>
      <c r="BI275" s="10">
        <v>0.22375864236329299</v>
      </c>
      <c r="BJ275" s="10">
        <v>14</v>
      </c>
      <c r="BK275" s="10">
        <v>2</v>
      </c>
      <c r="BL275" s="10">
        <v>45</v>
      </c>
      <c r="BM275" s="10" t="s">
        <v>362</v>
      </c>
      <c r="BN275" s="10" t="str">
        <f>Table3[[#This Row],[Origin]]&amp;Table3[[#This Row],[Destination]]</f>
        <v>Abu DhabiValencia</v>
      </c>
      <c r="BO275" s="10" t="str">
        <f>Table3[[#This Row],[Origin Region]]&amp;"-"&amp;Table3[[#This Row],[Destination Region]]</f>
        <v>WCA-EUR</v>
      </c>
    </row>
    <row r="276" spans="1:67">
      <c r="A276" s="10" t="str">
        <f>CONCATENATE(Table3[[#This Row],[Origin Area]],Table3[[#This Row],[Origin]],Table3[[#This Row],[Destination Area]],Table3[[#This Row],[Destination]])</f>
        <v>United Arab Emirates AreaAbu DhabiIndia and Bangladesh AreaCochin</v>
      </c>
      <c r="B276" s="10" t="s">
        <v>82</v>
      </c>
      <c r="C276" s="14" t="s">
        <v>96</v>
      </c>
      <c r="D276" s="14" t="s">
        <v>111</v>
      </c>
      <c r="E276" s="15" t="s">
        <v>112</v>
      </c>
      <c r="F276" s="15" t="s">
        <v>96</v>
      </c>
      <c r="G276" s="14" t="s">
        <v>97</v>
      </c>
      <c r="H276" s="15" t="s">
        <v>363</v>
      </c>
      <c r="I276" s="10">
        <v>564</v>
      </c>
      <c r="J276" s="10">
        <v>720</v>
      </c>
      <c r="K276" s="10">
        <v>17.1428571428571</v>
      </c>
      <c r="L276" s="10">
        <v>1</v>
      </c>
      <c r="M276" s="10">
        <v>61</v>
      </c>
      <c r="N276" s="10">
        <v>0.78333333333333299</v>
      </c>
      <c r="O276" s="10">
        <v>0</v>
      </c>
      <c r="P276" s="10">
        <v>1</v>
      </c>
      <c r="Q276" s="10">
        <v>0.76259348768747204</v>
      </c>
      <c r="R276" s="10">
        <v>247</v>
      </c>
      <c r="S276" s="10">
        <v>263</v>
      </c>
      <c r="T276" s="10">
        <v>23.909090909090899</v>
      </c>
      <c r="U276" s="10">
        <v>6</v>
      </c>
      <c r="V276" s="10">
        <v>61</v>
      </c>
      <c r="W276" s="10">
        <v>0.93916349809885902</v>
      </c>
      <c r="X276" s="10">
        <v>65</v>
      </c>
      <c r="Y276" s="10">
        <v>169</v>
      </c>
      <c r="Z276" s="10">
        <v>14.0833333333333</v>
      </c>
      <c r="AA276" s="10">
        <v>1</v>
      </c>
      <c r="AB276" s="10">
        <v>39</v>
      </c>
      <c r="AC276" s="10">
        <v>0.38461538461538403</v>
      </c>
      <c r="AD276" s="10">
        <v>196</v>
      </c>
      <c r="AE276" s="10">
        <v>222</v>
      </c>
      <c r="AF276" s="10">
        <v>17.076923076922998</v>
      </c>
      <c r="AG276" s="10">
        <v>3</v>
      </c>
      <c r="AH276" s="10">
        <v>41</v>
      </c>
      <c r="AI276" s="10">
        <v>0.88288288288288197</v>
      </c>
      <c r="AJ276" s="10">
        <v>56</v>
      </c>
      <c r="AK276" s="10">
        <v>66</v>
      </c>
      <c r="AL276" s="10">
        <v>11</v>
      </c>
      <c r="AM276" s="10">
        <v>3</v>
      </c>
      <c r="AN276" s="10">
        <v>37</v>
      </c>
      <c r="AO276" s="10">
        <v>0.84848484848484795</v>
      </c>
      <c r="AP276" s="10">
        <v>40</v>
      </c>
      <c r="AQ276" s="10">
        <v>49</v>
      </c>
      <c r="AR276" s="10">
        <v>16.3333333333333</v>
      </c>
      <c r="AS276" s="10">
        <v>4</v>
      </c>
      <c r="AT276" s="10">
        <v>37</v>
      </c>
      <c r="AU276" s="10">
        <v>0.81632653061224403</v>
      </c>
      <c r="AV276" s="10">
        <v>142</v>
      </c>
      <c r="AW276" s="10">
        <v>170</v>
      </c>
      <c r="AX276" s="10">
        <v>15.4545454545454</v>
      </c>
      <c r="AY276" s="10">
        <v>3</v>
      </c>
      <c r="AZ276" s="10">
        <v>41</v>
      </c>
      <c r="BA276" s="10">
        <v>0.83529411764705797</v>
      </c>
      <c r="BB276" s="10">
        <v>330</v>
      </c>
      <c r="BC276" s="10">
        <v>234</v>
      </c>
      <c r="BD276" s="10">
        <v>0</v>
      </c>
      <c r="BE276" s="10">
        <v>156</v>
      </c>
      <c r="BF276" s="10">
        <v>0.45833333333333298</v>
      </c>
      <c r="BG276" s="10">
        <v>0.32500000000000001</v>
      </c>
      <c r="BH276" s="10">
        <v>0</v>
      </c>
      <c r="BI276" s="10">
        <v>0.21666666666666601</v>
      </c>
      <c r="BJ276" s="10">
        <v>12</v>
      </c>
      <c r="BK276" s="10">
        <v>9</v>
      </c>
      <c r="BL276" s="10">
        <v>42</v>
      </c>
      <c r="BM276" s="10" t="s">
        <v>364</v>
      </c>
      <c r="BN276" s="10" t="str">
        <f>Table3[[#This Row],[Origin]]&amp;Table3[[#This Row],[Destination]]</f>
        <v>Abu DhabiCochin</v>
      </c>
      <c r="BO276" s="10" t="str">
        <f>Table3[[#This Row],[Origin Region]]&amp;"-"&amp;Table3[[#This Row],[Destination Region]]</f>
        <v>WCA-WCA</v>
      </c>
    </row>
    <row r="277" spans="1:67">
      <c r="A277" s="10" t="str">
        <f>CONCATENATE(Table3[[#This Row],[Origin Area]],Table3[[#This Row],[Origin]],Table3[[#This Row],[Destination Area]],Table3[[#This Row],[Destination]])</f>
        <v>United Arab Emirates AreaAbu DhabiIndia and Bangladesh AreaJawaharlal Nehru</v>
      </c>
      <c r="B277" s="10" t="s">
        <v>82</v>
      </c>
      <c r="C277" s="14" t="s">
        <v>96</v>
      </c>
      <c r="D277" s="14" t="s">
        <v>111</v>
      </c>
      <c r="E277" s="15" t="s">
        <v>112</v>
      </c>
      <c r="F277" s="15" t="s">
        <v>96</v>
      </c>
      <c r="G277" s="14" t="s">
        <v>97</v>
      </c>
      <c r="H277" s="15" t="s">
        <v>98</v>
      </c>
      <c r="I277" s="10">
        <v>508.5</v>
      </c>
      <c r="J277" s="10">
        <v>635</v>
      </c>
      <c r="K277" s="10">
        <v>15.875</v>
      </c>
      <c r="L277" s="10">
        <v>1</v>
      </c>
      <c r="M277" s="10">
        <v>85</v>
      </c>
      <c r="N277" s="10">
        <v>0.80078740157480299</v>
      </c>
      <c r="O277" s="10">
        <v>0</v>
      </c>
      <c r="P277" s="10">
        <v>1</v>
      </c>
      <c r="Q277" s="10">
        <v>0.81039442011982599</v>
      </c>
      <c r="R277" s="10">
        <v>111.5</v>
      </c>
      <c r="S277" s="10">
        <v>121.5</v>
      </c>
      <c r="T277" s="10">
        <v>10.125</v>
      </c>
      <c r="U277" s="10">
        <v>1</v>
      </c>
      <c r="V277" s="10">
        <v>18</v>
      </c>
      <c r="W277" s="10">
        <v>0.91769547325102796</v>
      </c>
      <c r="X277" s="10">
        <v>119</v>
      </c>
      <c r="Y277" s="10">
        <v>160.5</v>
      </c>
      <c r="Z277" s="10">
        <v>13.375</v>
      </c>
      <c r="AA277" s="10">
        <v>1</v>
      </c>
      <c r="AB277" s="10">
        <v>44</v>
      </c>
      <c r="AC277" s="10">
        <v>0.741433021806853</v>
      </c>
      <c r="AD277" s="10">
        <v>149</v>
      </c>
      <c r="AE277" s="10">
        <v>161</v>
      </c>
      <c r="AF277" s="10">
        <v>14.636363636363599</v>
      </c>
      <c r="AG277" s="10">
        <v>1</v>
      </c>
      <c r="AH277" s="10">
        <v>42</v>
      </c>
      <c r="AI277" s="10">
        <v>0.92546583850931596</v>
      </c>
      <c r="AJ277" s="10">
        <v>129</v>
      </c>
      <c r="AK277" s="10">
        <v>192</v>
      </c>
      <c r="AL277" s="10">
        <v>38.4</v>
      </c>
      <c r="AM277" s="10">
        <v>11</v>
      </c>
      <c r="AN277" s="10">
        <v>85</v>
      </c>
      <c r="AO277" s="10">
        <v>0.671875</v>
      </c>
      <c r="AP277" s="10">
        <v>19</v>
      </c>
      <c r="AQ277" s="10">
        <v>60</v>
      </c>
      <c r="AR277" s="10">
        <v>30</v>
      </c>
      <c r="AS277" s="10">
        <v>11</v>
      </c>
      <c r="AT277" s="10">
        <v>49</v>
      </c>
      <c r="AU277" s="10">
        <v>0.31666666666666599</v>
      </c>
      <c r="AV277" s="10">
        <v>211</v>
      </c>
      <c r="AW277" s="10">
        <v>286</v>
      </c>
      <c r="AX277" s="10">
        <v>31.7777777777777</v>
      </c>
      <c r="AY277" s="10">
        <v>8</v>
      </c>
      <c r="AZ277" s="10">
        <v>85</v>
      </c>
      <c r="BA277" s="10">
        <v>0.73776223776223704</v>
      </c>
      <c r="BB277" s="10">
        <v>37</v>
      </c>
      <c r="BC277" s="10">
        <v>471.5</v>
      </c>
      <c r="BD277" s="10">
        <v>0</v>
      </c>
      <c r="BE277" s="10">
        <v>126.5</v>
      </c>
      <c r="BF277" s="10">
        <v>5.8267716535433001E-2</v>
      </c>
      <c r="BG277" s="10">
        <v>0.74251968503937005</v>
      </c>
      <c r="BH277" s="10">
        <v>0</v>
      </c>
      <c r="BI277" s="10">
        <v>0.19921259842519601</v>
      </c>
      <c r="BJ277" s="10">
        <v>12</v>
      </c>
      <c r="BK277" s="10">
        <v>4</v>
      </c>
      <c r="BL277" s="10">
        <v>40</v>
      </c>
      <c r="BM277" s="10" t="s">
        <v>365</v>
      </c>
      <c r="BN277" s="10" t="str">
        <f>Table3[[#This Row],[Origin]]&amp;Table3[[#This Row],[Destination]]</f>
        <v>Abu DhabiJawaharlal Nehru</v>
      </c>
      <c r="BO277" s="10" t="str">
        <f>Table3[[#This Row],[Origin Region]]&amp;"-"&amp;Table3[[#This Row],[Destination Region]]</f>
        <v>WCA-WCA</v>
      </c>
    </row>
    <row r="278" spans="1:67">
      <c r="A278" s="10" t="str">
        <f>CONCATENATE(Table3[[#This Row],[Origin Area]],Table3[[#This Row],[Origin]],Table3[[#This Row],[Destination Area]],Table3[[#This Row],[Destination]])</f>
        <v>United Arab Emirates AreaAbu DhabiIndia and Bangladesh AreaPipavav</v>
      </c>
      <c r="B278" s="10" t="s">
        <v>82</v>
      </c>
      <c r="C278" s="14" t="s">
        <v>96</v>
      </c>
      <c r="D278" s="14" t="s">
        <v>111</v>
      </c>
      <c r="E278" s="15" t="s">
        <v>112</v>
      </c>
      <c r="F278" s="15" t="s">
        <v>96</v>
      </c>
      <c r="G278" s="14" t="s">
        <v>97</v>
      </c>
      <c r="H278" s="15" t="s">
        <v>189</v>
      </c>
      <c r="I278" s="10">
        <v>399</v>
      </c>
      <c r="J278" s="10">
        <v>551</v>
      </c>
      <c r="K278" s="10">
        <v>14.891891891891801</v>
      </c>
      <c r="L278" s="10">
        <v>1</v>
      </c>
      <c r="M278" s="10">
        <v>64</v>
      </c>
      <c r="N278" s="10">
        <v>0.72413793103448199</v>
      </c>
      <c r="O278" s="10">
        <v>0</v>
      </c>
      <c r="P278" s="10">
        <v>1</v>
      </c>
      <c r="Q278" s="10">
        <v>0.66409943086607104</v>
      </c>
      <c r="R278" s="10">
        <v>162</v>
      </c>
      <c r="S278" s="10">
        <v>211</v>
      </c>
      <c r="T278" s="10">
        <v>19.181818181818102</v>
      </c>
      <c r="U278" s="10">
        <v>2</v>
      </c>
      <c r="V278" s="10">
        <v>64</v>
      </c>
      <c r="W278" s="10">
        <v>0.76777251184834105</v>
      </c>
      <c r="X278" s="10">
        <v>48</v>
      </c>
      <c r="Y278" s="10">
        <v>94</v>
      </c>
      <c r="Z278" s="10">
        <v>10.4444444444444</v>
      </c>
      <c r="AA278" s="10">
        <v>1</v>
      </c>
      <c r="AB278" s="10">
        <v>18</v>
      </c>
      <c r="AC278" s="10">
        <v>0.51063829787234005</v>
      </c>
      <c r="AD278" s="10">
        <v>92</v>
      </c>
      <c r="AE278" s="10">
        <v>112</v>
      </c>
      <c r="AF278" s="10">
        <v>9.3333333333333304</v>
      </c>
      <c r="AG278" s="10">
        <v>1</v>
      </c>
      <c r="AH278" s="10">
        <v>56</v>
      </c>
      <c r="AI278" s="10">
        <v>0.82142857142857095</v>
      </c>
      <c r="AJ278" s="10">
        <v>97</v>
      </c>
      <c r="AK278" s="10">
        <v>134</v>
      </c>
      <c r="AL278" s="10">
        <v>26.8</v>
      </c>
      <c r="AM278" s="10">
        <v>15</v>
      </c>
      <c r="AN278" s="10">
        <v>54</v>
      </c>
      <c r="AO278" s="10">
        <v>0.72388059701492502</v>
      </c>
      <c r="AP278" s="10">
        <v>34</v>
      </c>
      <c r="AQ278" s="10">
        <v>48</v>
      </c>
      <c r="AR278" s="10">
        <v>24</v>
      </c>
      <c r="AS278" s="10">
        <v>24</v>
      </c>
      <c r="AT278" s="10">
        <v>24</v>
      </c>
      <c r="AU278" s="10">
        <v>0.70833333333333304</v>
      </c>
      <c r="AV278" s="10">
        <v>109</v>
      </c>
      <c r="AW278" s="10">
        <v>147</v>
      </c>
      <c r="AX278" s="10">
        <v>14.7</v>
      </c>
      <c r="AY278" s="10">
        <v>1</v>
      </c>
      <c r="AZ278" s="10">
        <v>54</v>
      </c>
      <c r="BA278" s="10">
        <v>0.74149659863945505</v>
      </c>
      <c r="BB278" s="10">
        <v>106</v>
      </c>
      <c r="BC278" s="10">
        <v>293</v>
      </c>
      <c r="BD278" s="10">
        <v>24</v>
      </c>
      <c r="BE278" s="10">
        <v>128</v>
      </c>
      <c r="BF278" s="10">
        <v>0.19237749546279401</v>
      </c>
      <c r="BG278" s="10">
        <v>0.53176043557168695</v>
      </c>
      <c r="BH278" s="10">
        <v>4.3557168784029002E-2</v>
      </c>
      <c r="BI278" s="10">
        <v>0.232304900181488</v>
      </c>
      <c r="BJ278" s="10">
        <v>19</v>
      </c>
      <c r="BK278" s="10">
        <v>10</v>
      </c>
      <c r="BL278" s="10">
        <v>37</v>
      </c>
      <c r="BM278" s="10" t="s">
        <v>366</v>
      </c>
      <c r="BN278" s="10" t="str">
        <f>Table3[[#This Row],[Origin]]&amp;Table3[[#This Row],[Destination]]</f>
        <v>Abu DhabiPipavav</v>
      </c>
      <c r="BO278" s="10" t="str">
        <f>Table3[[#This Row],[Origin Region]]&amp;"-"&amp;Table3[[#This Row],[Destination Region]]</f>
        <v>WCA-WCA</v>
      </c>
    </row>
    <row r="279" spans="1:67">
      <c r="A279" s="10" t="str">
        <f>CONCATENATE(Table3[[#This Row],[Origin Area]],Table3[[#This Row],[Origin]],Table3[[#This Row],[Destination Area]],Table3[[#This Row],[Destination]])</f>
        <v>United Arab Emirates AreaAbu DhabiIndia and Bangladesh AreaColombo</v>
      </c>
      <c r="B279" s="10" t="s">
        <v>82</v>
      </c>
      <c r="C279" s="14" t="s">
        <v>96</v>
      </c>
      <c r="D279" s="14" t="s">
        <v>111</v>
      </c>
      <c r="E279" s="15" t="s">
        <v>112</v>
      </c>
      <c r="F279" s="15" t="s">
        <v>96</v>
      </c>
      <c r="G279" s="14" t="s">
        <v>97</v>
      </c>
      <c r="H279" s="15" t="s">
        <v>332</v>
      </c>
      <c r="I279" s="10">
        <v>156</v>
      </c>
      <c r="J279" s="10">
        <v>189</v>
      </c>
      <c r="K279" s="10">
        <v>9.4499999999999993</v>
      </c>
      <c r="L279" s="10">
        <v>1</v>
      </c>
      <c r="M279" s="10">
        <v>46</v>
      </c>
      <c r="N279" s="10">
        <v>0.82539682539682502</v>
      </c>
      <c r="O279" s="10">
        <v>0</v>
      </c>
      <c r="P279" s="10">
        <v>1</v>
      </c>
      <c r="Q279" s="10">
        <v>0.66566433566433503</v>
      </c>
      <c r="R279" s="10">
        <v>10</v>
      </c>
      <c r="S279" s="10">
        <v>18</v>
      </c>
      <c r="T279" s="10">
        <v>6</v>
      </c>
      <c r="U279" s="10">
        <v>2</v>
      </c>
      <c r="V279" s="10">
        <v>11</v>
      </c>
      <c r="W279" s="10">
        <v>0.55555555555555503</v>
      </c>
      <c r="X279" s="10">
        <v>59</v>
      </c>
      <c r="Y279" s="10">
        <v>63</v>
      </c>
      <c r="Z279" s="10">
        <v>10.5</v>
      </c>
      <c r="AA279" s="10">
        <v>1</v>
      </c>
      <c r="AB279" s="10">
        <v>46</v>
      </c>
      <c r="AC279" s="10">
        <v>0.93650793650793596</v>
      </c>
      <c r="AD279" s="10">
        <v>17</v>
      </c>
      <c r="AE279" s="10">
        <v>24</v>
      </c>
      <c r="AF279" s="10">
        <v>6</v>
      </c>
      <c r="AG279" s="10">
        <v>1</v>
      </c>
      <c r="AH279" s="10">
        <v>9</v>
      </c>
      <c r="AI279" s="10">
        <v>0.70833333333333304</v>
      </c>
      <c r="AJ279" s="10">
        <v>70</v>
      </c>
      <c r="AK279" s="10">
        <v>84</v>
      </c>
      <c r="AL279" s="10">
        <v>12</v>
      </c>
      <c r="AM279" s="10">
        <v>1</v>
      </c>
      <c r="AN279" s="10">
        <v>27</v>
      </c>
      <c r="AO279" s="10">
        <v>0.83333333333333304</v>
      </c>
      <c r="AP279" s="10">
        <v>7</v>
      </c>
      <c r="AQ279" s="10">
        <v>9</v>
      </c>
      <c r="AR279" s="10">
        <v>3</v>
      </c>
      <c r="AS279" s="10">
        <v>1</v>
      </c>
      <c r="AT279" s="10">
        <v>7</v>
      </c>
      <c r="AU279" s="10">
        <v>0.77777777777777701</v>
      </c>
      <c r="AV279" s="10">
        <v>71</v>
      </c>
      <c r="AW279" s="10">
        <v>92</v>
      </c>
      <c r="AX279" s="10">
        <v>10.2222222222222</v>
      </c>
      <c r="AY279" s="10">
        <v>1</v>
      </c>
      <c r="AZ279" s="10">
        <v>27</v>
      </c>
      <c r="BA279" s="10">
        <v>0.77173913043478204</v>
      </c>
      <c r="BB279" s="10">
        <v>116</v>
      </c>
      <c r="BC279" s="10">
        <v>40</v>
      </c>
      <c r="BD279" s="10">
        <v>10</v>
      </c>
      <c r="BE279" s="10">
        <v>23</v>
      </c>
      <c r="BF279" s="10">
        <v>0.61375661375661295</v>
      </c>
      <c r="BG279" s="10">
        <v>0.21164021164021099</v>
      </c>
      <c r="BH279" s="10">
        <v>5.29100529100529E-2</v>
      </c>
      <c r="BI279" s="10">
        <v>0.12169312169312101</v>
      </c>
      <c r="BJ279" s="10">
        <v>8</v>
      </c>
      <c r="BK279" s="10">
        <v>3</v>
      </c>
      <c r="BL279" s="10">
        <v>20</v>
      </c>
      <c r="BM279" s="10" t="s">
        <v>367</v>
      </c>
      <c r="BN279" s="10" t="str">
        <f>Table3[[#This Row],[Origin]]&amp;Table3[[#This Row],[Destination]]</f>
        <v>Abu DhabiColombo</v>
      </c>
      <c r="BO279" s="10" t="str">
        <f>Table3[[#This Row],[Origin Region]]&amp;"-"&amp;Table3[[#This Row],[Destination Region]]</f>
        <v>WCA-WCA</v>
      </c>
    </row>
    <row r="280" spans="1:67">
      <c r="A280" s="10" t="str">
        <f>CONCATENATE(Table3[[#This Row],[Origin Area]],Table3[[#This Row],[Origin]],Table3[[#This Row],[Destination Area]],Table3[[#This Row],[Destination]])</f>
        <v>United Arab Emirates AreaAbu DhabiIndia and Bangladesh AreaEnnore</v>
      </c>
      <c r="B280" s="10" t="s">
        <v>82</v>
      </c>
      <c r="C280" s="14" t="s">
        <v>96</v>
      </c>
      <c r="D280" s="14" t="s">
        <v>111</v>
      </c>
      <c r="E280" s="15" t="s">
        <v>112</v>
      </c>
      <c r="F280" s="15" t="s">
        <v>96</v>
      </c>
      <c r="G280" s="14" t="s">
        <v>97</v>
      </c>
      <c r="H280" s="15" t="s">
        <v>248</v>
      </c>
      <c r="I280" s="10">
        <v>163</v>
      </c>
      <c r="J280" s="10">
        <v>181</v>
      </c>
      <c r="K280" s="10">
        <v>6.46428571428571</v>
      </c>
      <c r="L280" s="10">
        <v>1</v>
      </c>
      <c r="M280" s="10">
        <v>19</v>
      </c>
      <c r="N280" s="10">
        <v>0.900552486187845</v>
      </c>
      <c r="O280" s="10">
        <v>0</v>
      </c>
      <c r="P280" s="10">
        <v>1</v>
      </c>
      <c r="Q280" s="10">
        <v>0.9</v>
      </c>
      <c r="R280" s="10">
        <v>28.5</v>
      </c>
      <c r="S280" s="10">
        <v>31.5</v>
      </c>
      <c r="T280" s="10">
        <v>3.9375</v>
      </c>
      <c r="U280" s="10">
        <v>1</v>
      </c>
      <c r="V280" s="10">
        <v>7</v>
      </c>
      <c r="W280" s="10">
        <v>0.90476190476190399</v>
      </c>
      <c r="X280" s="10">
        <v>43.5</v>
      </c>
      <c r="Y280" s="10">
        <v>48.5</v>
      </c>
      <c r="Z280" s="10">
        <v>6.9285714285714199</v>
      </c>
      <c r="AA280" s="10">
        <v>2</v>
      </c>
      <c r="AB280" s="10">
        <v>14</v>
      </c>
      <c r="AC280" s="10">
        <v>0.89690721649484495</v>
      </c>
      <c r="AD280" s="10">
        <v>64</v>
      </c>
      <c r="AE280" s="10">
        <v>73</v>
      </c>
      <c r="AF280" s="10">
        <v>8.1111111111111107</v>
      </c>
      <c r="AG280" s="10">
        <v>1</v>
      </c>
      <c r="AH280" s="10">
        <v>15</v>
      </c>
      <c r="AI280" s="10">
        <v>0.87671232876712302</v>
      </c>
      <c r="AJ280" s="10">
        <v>27</v>
      </c>
      <c r="AK280" s="10">
        <v>28</v>
      </c>
      <c r="AL280" s="10">
        <v>7</v>
      </c>
      <c r="AM280" s="10">
        <v>1</v>
      </c>
      <c r="AN280" s="10">
        <v>19</v>
      </c>
      <c r="AO280" s="10">
        <v>0.96428571428571397</v>
      </c>
      <c r="AP280" s="10">
        <v>4</v>
      </c>
      <c r="AQ280" s="10">
        <v>5</v>
      </c>
      <c r="AR280" s="10">
        <v>2.5</v>
      </c>
      <c r="AS280" s="10">
        <v>1</v>
      </c>
      <c r="AT280" s="10">
        <v>4</v>
      </c>
      <c r="AU280" s="10">
        <v>0.8</v>
      </c>
      <c r="AV280" s="10">
        <v>59</v>
      </c>
      <c r="AW280" s="10">
        <v>69</v>
      </c>
      <c r="AX280" s="10">
        <v>8.625</v>
      </c>
      <c r="AY280" s="10">
        <v>1</v>
      </c>
      <c r="AZ280" s="10">
        <v>19</v>
      </c>
      <c r="BA280" s="10">
        <v>0.85507246376811596</v>
      </c>
      <c r="BB280" s="10">
        <v>142</v>
      </c>
      <c r="BC280" s="10">
        <v>21</v>
      </c>
      <c r="BD280" s="10">
        <v>0</v>
      </c>
      <c r="BE280" s="10">
        <v>18</v>
      </c>
      <c r="BF280" s="10">
        <v>0.78453038674033104</v>
      </c>
      <c r="BG280" s="10">
        <v>0.116022099447513</v>
      </c>
      <c r="BH280" s="10">
        <v>0</v>
      </c>
      <c r="BI280" s="10">
        <v>9.9447513812154595E-2</v>
      </c>
      <c r="BJ280" s="10">
        <v>6</v>
      </c>
      <c r="BK280" s="10">
        <v>1</v>
      </c>
      <c r="BL280" s="10">
        <v>28</v>
      </c>
      <c r="BM280" s="10" t="s">
        <v>368</v>
      </c>
      <c r="BN280" s="10" t="str">
        <f>Table3[[#This Row],[Origin]]&amp;Table3[[#This Row],[Destination]]</f>
        <v>Abu DhabiEnnore</v>
      </c>
      <c r="BO280" s="10" t="str">
        <f>Table3[[#This Row],[Origin Region]]&amp;"-"&amp;Table3[[#This Row],[Destination Region]]</f>
        <v>WCA-WCA</v>
      </c>
    </row>
    <row r="281" spans="1:67">
      <c r="A281" s="10" t="str">
        <f>CONCATENATE(Table3[[#This Row],[Origin Area]],Table3[[#This Row],[Origin]],Table3[[#This Row],[Destination Area]],Table3[[#This Row],[Destination]])</f>
        <v>United Arab Emirates AreaAbu DhabiPakistan AreaPort Qasim</v>
      </c>
      <c r="B281" s="10" t="s">
        <v>82</v>
      </c>
      <c r="C281" s="14" t="s">
        <v>96</v>
      </c>
      <c r="D281" s="14" t="s">
        <v>111</v>
      </c>
      <c r="E281" s="15" t="s">
        <v>112</v>
      </c>
      <c r="F281" s="15" t="s">
        <v>96</v>
      </c>
      <c r="G281" s="14" t="s">
        <v>131</v>
      </c>
      <c r="H281" s="15" t="s">
        <v>132</v>
      </c>
      <c r="I281" s="10">
        <v>158</v>
      </c>
      <c r="J281" s="10">
        <v>170</v>
      </c>
      <c r="K281" s="10">
        <v>11.3333333333333</v>
      </c>
      <c r="L281" s="10">
        <v>1</v>
      </c>
      <c r="M281" s="10">
        <v>57</v>
      </c>
      <c r="N281" s="10">
        <v>0.92941176470588205</v>
      </c>
      <c r="O281" s="10">
        <v>0</v>
      </c>
      <c r="P281" s="10">
        <v>1</v>
      </c>
      <c r="Q281" s="10">
        <v>0.73333333333333295</v>
      </c>
      <c r="R281" s="10">
        <v>0</v>
      </c>
      <c r="S281" s="10">
        <v>0</v>
      </c>
      <c r="T281" s="10">
        <v>0</v>
      </c>
      <c r="U281" s="10">
        <v>0</v>
      </c>
      <c r="V281" s="10">
        <v>0</v>
      </c>
      <c r="W281" s="10">
        <v>0</v>
      </c>
      <c r="X281" s="10">
        <v>1</v>
      </c>
      <c r="Y281" s="10">
        <v>13</v>
      </c>
      <c r="Z281" s="10">
        <v>2.6</v>
      </c>
      <c r="AA281" s="10">
        <v>1</v>
      </c>
      <c r="AB281" s="10">
        <v>5</v>
      </c>
      <c r="AC281" s="10">
        <v>7.69230769230769E-2</v>
      </c>
      <c r="AD281" s="10">
        <v>22</v>
      </c>
      <c r="AE281" s="10">
        <v>22</v>
      </c>
      <c r="AF281" s="10">
        <v>5.5</v>
      </c>
      <c r="AG281" s="10">
        <v>1</v>
      </c>
      <c r="AH281" s="10">
        <v>11</v>
      </c>
      <c r="AI281" s="10">
        <v>1</v>
      </c>
      <c r="AJ281" s="10">
        <v>135</v>
      </c>
      <c r="AK281" s="10">
        <v>135</v>
      </c>
      <c r="AL281" s="10">
        <v>22.5</v>
      </c>
      <c r="AM281" s="10">
        <v>8</v>
      </c>
      <c r="AN281" s="10">
        <v>57</v>
      </c>
      <c r="AO281" s="10">
        <v>1</v>
      </c>
      <c r="AP281" s="10">
        <v>39</v>
      </c>
      <c r="AQ281" s="10">
        <v>39</v>
      </c>
      <c r="AR281" s="10">
        <v>13</v>
      </c>
      <c r="AS281" s="10">
        <v>8</v>
      </c>
      <c r="AT281" s="10">
        <v>16</v>
      </c>
      <c r="AU281" s="10">
        <v>1</v>
      </c>
      <c r="AV281" s="10">
        <v>146</v>
      </c>
      <c r="AW281" s="10">
        <v>146</v>
      </c>
      <c r="AX281" s="10">
        <v>20.857142857142801</v>
      </c>
      <c r="AY281" s="10">
        <v>8</v>
      </c>
      <c r="AZ281" s="10">
        <v>57</v>
      </c>
      <c r="BA281" s="10">
        <v>1</v>
      </c>
      <c r="BB281" s="10">
        <v>118</v>
      </c>
      <c r="BC281" s="10">
        <v>40</v>
      </c>
      <c r="BD281" s="10">
        <v>1</v>
      </c>
      <c r="BE281" s="10">
        <v>11</v>
      </c>
      <c r="BF281" s="10">
        <v>0.69411764705882295</v>
      </c>
      <c r="BG281" s="10">
        <v>0.23529411764705799</v>
      </c>
      <c r="BH281" s="10">
        <v>5.8823529411764696E-3</v>
      </c>
      <c r="BI281" s="10">
        <v>6.4705882352941099E-2</v>
      </c>
      <c r="BJ281" s="10">
        <v>4</v>
      </c>
      <c r="BK281" s="10">
        <v>2</v>
      </c>
      <c r="BL281" s="10">
        <v>15</v>
      </c>
      <c r="BM281" s="10" t="s">
        <v>369</v>
      </c>
      <c r="BN281" s="10" t="str">
        <f>Table3[[#This Row],[Origin]]&amp;Table3[[#This Row],[Destination]]</f>
        <v>Abu DhabiPort Qasim</v>
      </c>
      <c r="BO281" s="10" t="str">
        <f>Table3[[#This Row],[Origin Region]]&amp;"-"&amp;Table3[[#This Row],[Destination Region]]</f>
        <v>WCA-WCA</v>
      </c>
    </row>
    <row r="282" spans="1:67">
      <c r="A282" s="10" t="str">
        <f>CONCATENATE(Table3[[#This Row],[Origin Area]],Table3[[#This Row],[Origin]],Table3[[#This Row],[Destination Area]],Table3[[#This Row],[Destination]])</f>
        <v>United Arab Emirates AreaAbu DhabiSaudi Arabia AreaJeddah</v>
      </c>
      <c r="B282" s="10" t="s">
        <v>82</v>
      </c>
      <c r="C282" s="14" t="s">
        <v>96</v>
      </c>
      <c r="D282" s="14" t="s">
        <v>111</v>
      </c>
      <c r="E282" s="15" t="s">
        <v>112</v>
      </c>
      <c r="F282" s="15" t="s">
        <v>96</v>
      </c>
      <c r="G282" s="14" t="s">
        <v>114</v>
      </c>
      <c r="H282" s="15" t="s">
        <v>296</v>
      </c>
      <c r="I282" s="10">
        <v>94</v>
      </c>
      <c r="J282" s="10">
        <v>135</v>
      </c>
      <c r="K282" s="10">
        <v>5.1923076923076898</v>
      </c>
      <c r="L282" s="10">
        <v>1</v>
      </c>
      <c r="M282" s="10">
        <v>27</v>
      </c>
      <c r="N282" s="10">
        <v>0.69629629629629597</v>
      </c>
      <c r="O282" s="10">
        <v>0</v>
      </c>
      <c r="P282" s="10">
        <v>1</v>
      </c>
      <c r="Q282" s="10">
        <v>0.85153762359644702</v>
      </c>
      <c r="R282" s="10">
        <v>19</v>
      </c>
      <c r="S282" s="10">
        <v>30</v>
      </c>
      <c r="T282" s="10">
        <v>4.2857142857142803</v>
      </c>
      <c r="U282" s="10">
        <v>1</v>
      </c>
      <c r="V282" s="10">
        <v>17</v>
      </c>
      <c r="W282" s="10">
        <v>0.63333333333333297</v>
      </c>
      <c r="X282" s="10">
        <v>11</v>
      </c>
      <c r="Y282" s="10">
        <v>14</v>
      </c>
      <c r="Z282" s="10">
        <v>2.8</v>
      </c>
      <c r="AA282" s="10">
        <v>1</v>
      </c>
      <c r="AB282" s="10">
        <v>8</v>
      </c>
      <c r="AC282" s="10">
        <v>0.78571428571428503</v>
      </c>
      <c r="AD282" s="10">
        <v>36</v>
      </c>
      <c r="AE282" s="10">
        <v>63</v>
      </c>
      <c r="AF282" s="10">
        <v>9</v>
      </c>
      <c r="AG282" s="10">
        <v>1</v>
      </c>
      <c r="AH282" s="10">
        <v>27</v>
      </c>
      <c r="AI282" s="10">
        <v>0.57142857142857095</v>
      </c>
      <c r="AJ282" s="10">
        <v>28</v>
      </c>
      <c r="AK282" s="10">
        <v>28</v>
      </c>
      <c r="AL282" s="10">
        <v>4</v>
      </c>
      <c r="AM282" s="10">
        <v>1</v>
      </c>
      <c r="AN282" s="10">
        <v>9</v>
      </c>
      <c r="AO282" s="10">
        <v>1</v>
      </c>
      <c r="AP282" s="10">
        <v>12</v>
      </c>
      <c r="AQ282" s="10">
        <v>12</v>
      </c>
      <c r="AR282" s="10">
        <v>3</v>
      </c>
      <c r="AS282" s="10">
        <v>2</v>
      </c>
      <c r="AT282" s="10">
        <v>5</v>
      </c>
      <c r="AU282" s="10">
        <v>1</v>
      </c>
      <c r="AV282" s="10">
        <v>48</v>
      </c>
      <c r="AW282" s="10">
        <v>49</v>
      </c>
      <c r="AX282" s="10">
        <v>4.9000000000000004</v>
      </c>
      <c r="AY282" s="10">
        <v>1</v>
      </c>
      <c r="AZ282" s="10">
        <v>19</v>
      </c>
      <c r="BA282" s="10">
        <v>0.97959183673469297</v>
      </c>
      <c r="BB282" s="10">
        <v>76</v>
      </c>
      <c r="BC282" s="10">
        <v>18</v>
      </c>
      <c r="BD282" s="10">
        <v>2</v>
      </c>
      <c r="BE282" s="10">
        <v>39</v>
      </c>
      <c r="BF282" s="10">
        <v>0.562962962962963</v>
      </c>
      <c r="BG282" s="10">
        <v>0.133333333333333</v>
      </c>
      <c r="BH282" s="10">
        <v>1.48148148148148E-2</v>
      </c>
      <c r="BI282" s="10">
        <v>0.28888888888888797</v>
      </c>
      <c r="BJ282" s="10">
        <v>5</v>
      </c>
      <c r="BK282" s="10">
        <v>2</v>
      </c>
      <c r="BL282" s="10">
        <v>26</v>
      </c>
      <c r="BM282" s="10" t="s">
        <v>370</v>
      </c>
      <c r="BN282" s="10" t="str">
        <f>Table3[[#This Row],[Origin]]&amp;Table3[[#This Row],[Destination]]</f>
        <v>Abu DhabiJeddah</v>
      </c>
      <c r="BO282" s="10" t="str">
        <f>Table3[[#This Row],[Origin Region]]&amp;"-"&amp;Table3[[#This Row],[Destination Region]]</f>
        <v>WCA-WCA</v>
      </c>
    </row>
    <row r="283" spans="1:67">
      <c r="A283" s="10" t="str">
        <f>CONCATENATE(Table3[[#This Row],[Origin Area]],Table3[[#This Row],[Origin]],Table3[[#This Row],[Destination Area]],Table3[[#This Row],[Destination]])</f>
        <v>United Arab Emirates AreaJebel AliCentral Mediterranean AreaLimassol</v>
      </c>
      <c r="B283" s="10" t="s">
        <v>82</v>
      </c>
      <c r="C283" s="14" t="s">
        <v>96</v>
      </c>
      <c r="D283" s="14" t="s">
        <v>111</v>
      </c>
      <c r="E283" s="15" t="s">
        <v>142</v>
      </c>
      <c r="F283" s="15" t="s">
        <v>119</v>
      </c>
      <c r="G283" s="14" t="s">
        <v>146</v>
      </c>
      <c r="H283" s="15" t="s">
        <v>371</v>
      </c>
      <c r="I283" s="10">
        <v>143</v>
      </c>
      <c r="J283" s="10">
        <v>221</v>
      </c>
      <c r="K283" s="10">
        <v>5.9729729729729701</v>
      </c>
      <c r="L283" s="10">
        <v>1</v>
      </c>
      <c r="M283" s="10">
        <v>15</v>
      </c>
      <c r="N283" s="10">
        <v>0.64705882352941102</v>
      </c>
      <c r="O283" s="10">
        <v>0</v>
      </c>
      <c r="P283" s="10">
        <v>1</v>
      </c>
      <c r="Q283" s="10">
        <v>0.73875111375111302</v>
      </c>
      <c r="R283" s="10">
        <v>31</v>
      </c>
      <c r="S283" s="10">
        <v>54</v>
      </c>
      <c r="T283" s="10">
        <v>6</v>
      </c>
      <c r="U283" s="10">
        <v>1</v>
      </c>
      <c r="V283" s="10">
        <v>13</v>
      </c>
      <c r="W283" s="10">
        <v>0.57407407407407396</v>
      </c>
      <c r="X283" s="10">
        <v>14</v>
      </c>
      <c r="Y283" s="10">
        <v>61</v>
      </c>
      <c r="Z283" s="10">
        <v>5.5454545454545396</v>
      </c>
      <c r="AA283" s="10">
        <v>1</v>
      </c>
      <c r="AB283" s="10">
        <v>15</v>
      </c>
      <c r="AC283" s="10">
        <v>0.22950819672131101</v>
      </c>
      <c r="AD283" s="10">
        <v>52</v>
      </c>
      <c r="AE283" s="10">
        <v>55</v>
      </c>
      <c r="AF283" s="10">
        <v>5.5</v>
      </c>
      <c r="AG283" s="10">
        <v>1</v>
      </c>
      <c r="AH283" s="10">
        <v>13</v>
      </c>
      <c r="AI283" s="10">
        <v>0.94545454545454499</v>
      </c>
      <c r="AJ283" s="10">
        <v>46</v>
      </c>
      <c r="AK283" s="10">
        <v>51</v>
      </c>
      <c r="AL283" s="10">
        <v>7.2857142857142803</v>
      </c>
      <c r="AM283" s="10">
        <v>2</v>
      </c>
      <c r="AN283" s="10">
        <v>11</v>
      </c>
      <c r="AO283" s="10">
        <v>0.90196078431372495</v>
      </c>
      <c r="AP283" s="10">
        <v>32</v>
      </c>
      <c r="AQ283" s="10">
        <v>32</v>
      </c>
      <c r="AR283" s="10">
        <v>8</v>
      </c>
      <c r="AS283" s="10">
        <v>4</v>
      </c>
      <c r="AT283" s="10">
        <v>11</v>
      </c>
      <c r="AU283" s="10">
        <v>1</v>
      </c>
      <c r="AV283" s="10">
        <v>87</v>
      </c>
      <c r="AW283" s="10">
        <v>94</v>
      </c>
      <c r="AX283" s="10">
        <v>7.8333333333333304</v>
      </c>
      <c r="AY283" s="10">
        <v>2</v>
      </c>
      <c r="AZ283" s="10">
        <v>13</v>
      </c>
      <c r="BA283" s="10">
        <v>0.92553191489361697</v>
      </c>
      <c r="BB283" s="10">
        <v>77</v>
      </c>
      <c r="BC283" s="10">
        <v>66</v>
      </c>
      <c r="BD283" s="10">
        <v>11</v>
      </c>
      <c r="BE283" s="10">
        <v>67</v>
      </c>
      <c r="BF283" s="10">
        <v>0.34841628959276</v>
      </c>
      <c r="BG283" s="10">
        <v>0.29864253393665102</v>
      </c>
      <c r="BH283" s="10">
        <v>4.9773755656108497E-2</v>
      </c>
      <c r="BI283" s="10">
        <v>0.30316742081447901</v>
      </c>
      <c r="BJ283" s="10">
        <v>12</v>
      </c>
      <c r="BK283" s="10">
        <v>8</v>
      </c>
      <c r="BL283" s="10">
        <v>37</v>
      </c>
      <c r="BM283" s="10" t="s">
        <v>372</v>
      </c>
      <c r="BN283" s="10" t="str">
        <f>Table3[[#This Row],[Origin]]&amp;Table3[[#This Row],[Destination]]</f>
        <v>Jebel AliLimassol</v>
      </c>
      <c r="BO283" s="10" t="str">
        <f>Table3[[#This Row],[Origin Region]]&amp;"-"&amp;Table3[[#This Row],[Destination Region]]</f>
        <v>WCA-EUR</v>
      </c>
    </row>
    <row r="284" spans="1:67">
      <c r="A284" s="10" t="str">
        <f>CONCATENATE(Table3[[#This Row],[Origin Area]],Table3[[#This Row],[Origin]],Table3[[#This Row],[Destination Area]],Table3[[#This Row],[Destination]])</f>
        <v>United Arab Emirates AreaJebel AliCentral Mediterranean AreaSalerno</v>
      </c>
      <c r="B284" s="10" t="s">
        <v>82</v>
      </c>
      <c r="C284" s="14" t="s">
        <v>96</v>
      </c>
      <c r="D284" s="14" t="s">
        <v>111</v>
      </c>
      <c r="E284" s="15" t="s">
        <v>142</v>
      </c>
      <c r="F284" s="15" t="s">
        <v>119</v>
      </c>
      <c r="G284" s="14" t="s">
        <v>146</v>
      </c>
      <c r="H284" s="15" t="s">
        <v>336</v>
      </c>
      <c r="I284" s="10">
        <v>101</v>
      </c>
      <c r="J284" s="10">
        <v>118</v>
      </c>
      <c r="K284" s="10">
        <v>4.0689655172413701</v>
      </c>
      <c r="L284" s="10">
        <v>1</v>
      </c>
      <c r="M284" s="10">
        <v>9</v>
      </c>
      <c r="N284" s="10">
        <v>0.85593220338983</v>
      </c>
      <c r="O284" s="10">
        <v>0</v>
      </c>
      <c r="P284" s="10">
        <v>1</v>
      </c>
      <c r="Q284" s="10">
        <v>0.88275862068965505</v>
      </c>
      <c r="R284" s="10">
        <v>3</v>
      </c>
      <c r="S284" s="10">
        <v>3</v>
      </c>
      <c r="T284" s="10">
        <v>1</v>
      </c>
      <c r="U284" s="10">
        <v>1</v>
      </c>
      <c r="V284" s="10">
        <v>1</v>
      </c>
      <c r="W284" s="10">
        <v>1</v>
      </c>
      <c r="X284" s="10">
        <v>20</v>
      </c>
      <c r="Y284" s="10">
        <v>26</v>
      </c>
      <c r="Z284" s="10">
        <v>2.88888888888888</v>
      </c>
      <c r="AA284" s="10">
        <v>2</v>
      </c>
      <c r="AB284" s="10">
        <v>5</v>
      </c>
      <c r="AC284" s="10">
        <v>0.76923076923076905</v>
      </c>
      <c r="AD284" s="10">
        <v>48</v>
      </c>
      <c r="AE284" s="10">
        <v>50</v>
      </c>
      <c r="AF284" s="10">
        <v>5.55555555555555</v>
      </c>
      <c r="AG284" s="10">
        <v>2</v>
      </c>
      <c r="AH284" s="10">
        <v>9</v>
      </c>
      <c r="AI284" s="10">
        <v>0.96</v>
      </c>
      <c r="AJ284" s="10">
        <v>30</v>
      </c>
      <c r="AK284" s="10">
        <v>39</v>
      </c>
      <c r="AL284" s="10">
        <v>4.875</v>
      </c>
      <c r="AM284" s="10">
        <v>3</v>
      </c>
      <c r="AN284" s="10">
        <v>9</v>
      </c>
      <c r="AO284" s="10">
        <v>0.76923076923076905</v>
      </c>
      <c r="AP284" s="10">
        <v>15</v>
      </c>
      <c r="AQ284" s="10">
        <v>15</v>
      </c>
      <c r="AR284" s="10">
        <v>3.75</v>
      </c>
      <c r="AS284" s="10">
        <v>3</v>
      </c>
      <c r="AT284" s="10">
        <v>4</v>
      </c>
      <c r="AU284" s="10">
        <v>1</v>
      </c>
      <c r="AV284" s="10">
        <v>66</v>
      </c>
      <c r="AW284" s="10">
        <v>75</v>
      </c>
      <c r="AX284" s="10">
        <v>6.25</v>
      </c>
      <c r="AY284" s="10">
        <v>3</v>
      </c>
      <c r="AZ284" s="10">
        <v>9</v>
      </c>
      <c r="BA284" s="10">
        <v>0.88</v>
      </c>
      <c r="BB284" s="10">
        <v>93</v>
      </c>
      <c r="BC284" s="10">
        <v>8</v>
      </c>
      <c r="BD284" s="10">
        <v>0</v>
      </c>
      <c r="BE284" s="10">
        <v>17</v>
      </c>
      <c r="BF284" s="10">
        <v>0.78813559322033899</v>
      </c>
      <c r="BG284" s="10">
        <v>6.7796610169491497E-2</v>
      </c>
      <c r="BH284" s="10">
        <v>0</v>
      </c>
      <c r="BI284" s="10">
        <v>0.144067796610169</v>
      </c>
      <c r="BJ284" s="10">
        <v>5</v>
      </c>
      <c r="BK284" s="10">
        <v>2</v>
      </c>
      <c r="BL284" s="10">
        <v>29</v>
      </c>
      <c r="BM284" s="10" t="s">
        <v>373</v>
      </c>
      <c r="BN284" s="10" t="str">
        <f>Table3[[#This Row],[Origin]]&amp;Table3[[#This Row],[Destination]]</f>
        <v>Jebel AliSalerno</v>
      </c>
      <c r="BO284" s="10" t="str">
        <f>Table3[[#This Row],[Origin Region]]&amp;"-"&amp;Table3[[#This Row],[Destination Region]]</f>
        <v>WCA-EUR</v>
      </c>
    </row>
    <row r="285" spans="1:67">
      <c r="A285" s="10" t="str">
        <f>CONCATENATE(Table3[[#This Row],[Origin Area]],Table3[[#This Row],[Origin]],Table3[[#This Row],[Destination Area]],Table3[[#This Row],[Destination]])</f>
        <v>United Arab Emirates AreaJebel AliEastern Europe AreaNovorossiysk</v>
      </c>
      <c r="B285" s="10" t="s">
        <v>82</v>
      </c>
      <c r="C285" s="14" t="s">
        <v>96</v>
      </c>
      <c r="D285" s="14" t="s">
        <v>111</v>
      </c>
      <c r="E285" s="15" t="s">
        <v>142</v>
      </c>
      <c r="F285" s="15" t="s">
        <v>119</v>
      </c>
      <c r="G285" s="14" t="s">
        <v>185</v>
      </c>
      <c r="H285" s="15" t="s">
        <v>245</v>
      </c>
      <c r="I285" s="10">
        <v>37</v>
      </c>
      <c r="J285" s="10">
        <v>42</v>
      </c>
      <c r="K285" s="10">
        <v>1.9090909090909001</v>
      </c>
      <c r="L285" s="10">
        <v>1</v>
      </c>
      <c r="M285" s="10">
        <v>4</v>
      </c>
      <c r="N285" s="10">
        <v>0.88095238095238004</v>
      </c>
      <c r="O285" s="10">
        <v>0</v>
      </c>
      <c r="P285" s="10">
        <v>1</v>
      </c>
      <c r="Q285" s="10">
        <v>0.89393939393939303</v>
      </c>
      <c r="R285" s="10">
        <v>15</v>
      </c>
      <c r="S285" s="10">
        <v>15</v>
      </c>
      <c r="T285" s="10">
        <v>2.1428571428571401</v>
      </c>
      <c r="U285" s="10">
        <v>1</v>
      </c>
      <c r="V285" s="10">
        <v>4</v>
      </c>
      <c r="W285" s="10">
        <v>1</v>
      </c>
      <c r="X285" s="10">
        <v>6</v>
      </c>
      <c r="Y285" s="10">
        <v>8</v>
      </c>
      <c r="Z285" s="10">
        <v>2</v>
      </c>
      <c r="AA285" s="10">
        <v>1</v>
      </c>
      <c r="AB285" s="10">
        <v>4</v>
      </c>
      <c r="AC285" s="10">
        <v>0.75</v>
      </c>
      <c r="AD285" s="10">
        <v>6</v>
      </c>
      <c r="AE285" s="10">
        <v>7</v>
      </c>
      <c r="AF285" s="10">
        <v>1.4</v>
      </c>
      <c r="AG285" s="10">
        <v>1</v>
      </c>
      <c r="AH285" s="10">
        <v>3</v>
      </c>
      <c r="AI285" s="10">
        <v>0.85714285714285698</v>
      </c>
      <c r="AJ285" s="10">
        <v>10</v>
      </c>
      <c r="AK285" s="10">
        <v>12</v>
      </c>
      <c r="AL285" s="10">
        <v>2</v>
      </c>
      <c r="AM285" s="10">
        <v>1</v>
      </c>
      <c r="AN285" s="10">
        <v>3</v>
      </c>
      <c r="AO285" s="10">
        <v>0.83333333333333304</v>
      </c>
      <c r="AP285" s="10">
        <v>5</v>
      </c>
      <c r="AQ285" s="10">
        <v>7</v>
      </c>
      <c r="AR285" s="10">
        <v>1.75</v>
      </c>
      <c r="AS285" s="10">
        <v>1</v>
      </c>
      <c r="AT285" s="10">
        <v>2</v>
      </c>
      <c r="AU285" s="10">
        <v>0.71428571428571397</v>
      </c>
      <c r="AV285" s="10">
        <v>13</v>
      </c>
      <c r="AW285" s="10">
        <v>15</v>
      </c>
      <c r="AX285" s="10">
        <v>1.6666666666666601</v>
      </c>
      <c r="AY285" s="10">
        <v>1</v>
      </c>
      <c r="AZ285" s="10">
        <v>3</v>
      </c>
      <c r="BA285" s="10">
        <v>0.86666666666666603</v>
      </c>
      <c r="BB285" s="10">
        <v>19</v>
      </c>
      <c r="BC285" s="10">
        <v>18</v>
      </c>
      <c r="BD285" s="10">
        <v>2</v>
      </c>
      <c r="BE285" s="10">
        <v>3</v>
      </c>
      <c r="BF285" s="10">
        <v>0.452380952380952</v>
      </c>
      <c r="BG285" s="10">
        <v>0.42857142857142799</v>
      </c>
      <c r="BH285" s="10">
        <v>4.7619047619047603E-2</v>
      </c>
      <c r="BI285" s="10">
        <v>7.1428571428571397E-2</v>
      </c>
      <c r="BJ285" s="10">
        <v>3</v>
      </c>
      <c r="BK285" s="10">
        <v>1</v>
      </c>
      <c r="BL285" s="10">
        <v>22</v>
      </c>
      <c r="BM285" s="10" t="s">
        <v>374</v>
      </c>
      <c r="BN285" s="10" t="str">
        <f>Table3[[#This Row],[Origin]]&amp;Table3[[#This Row],[Destination]]</f>
        <v>Jebel AliNovorossiysk</v>
      </c>
      <c r="BO285" s="10" t="str">
        <f>Table3[[#This Row],[Origin Region]]&amp;"-"&amp;Table3[[#This Row],[Destination Region]]</f>
        <v>WCA-EUR</v>
      </c>
    </row>
    <row r="286" spans="1:67">
      <c r="A286" s="10" t="str">
        <f>CONCATENATE(Table3[[#This Row],[Origin Area]],Table3[[#This Row],[Origin]],Table3[[#This Row],[Destination Area]],Table3[[#This Row],[Destination]])</f>
        <v>United Arab Emirates AreaJebel AliEastern Mediterranean AreaAlexandria</v>
      </c>
      <c r="B286" s="10" t="s">
        <v>82</v>
      </c>
      <c r="C286" s="14" t="s">
        <v>96</v>
      </c>
      <c r="D286" s="14" t="s">
        <v>111</v>
      </c>
      <c r="E286" s="15" t="s">
        <v>142</v>
      </c>
      <c r="F286" s="15" t="s">
        <v>119</v>
      </c>
      <c r="G286" s="14" t="s">
        <v>134</v>
      </c>
      <c r="H286" s="15" t="s">
        <v>289</v>
      </c>
      <c r="I286" s="10">
        <v>35</v>
      </c>
      <c r="J286" s="10">
        <v>42</v>
      </c>
      <c r="K286" s="10">
        <v>1.8260869565217299</v>
      </c>
      <c r="L286" s="10">
        <v>1</v>
      </c>
      <c r="M286" s="10">
        <v>5</v>
      </c>
      <c r="N286" s="10">
        <v>0.83333333333333304</v>
      </c>
      <c r="O286" s="10">
        <v>0</v>
      </c>
      <c r="P286" s="10">
        <v>1</v>
      </c>
      <c r="Q286" s="10">
        <v>0.78260869565217395</v>
      </c>
      <c r="R286" s="10">
        <v>14</v>
      </c>
      <c r="S286" s="10">
        <v>15</v>
      </c>
      <c r="T286" s="10">
        <v>2.5</v>
      </c>
      <c r="U286" s="10">
        <v>1</v>
      </c>
      <c r="V286" s="10">
        <v>5</v>
      </c>
      <c r="W286" s="10">
        <v>0.93333333333333302</v>
      </c>
      <c r="X286" s="10">
        <v>5</v>
      </c>
      <c r="Y286" s="10">
        <v>10</v>
      </c>
      <c r="Z286" s="10">
        <v>1.6666666666666601</v>
      </c>
      <c r="AA286" s="10">
        <v>1</v>
      </c>
      <c r="AB286" s="10">
        <v>3</v>
      </c>
      <c r="AC286" s="10">
        <v>0.5</v>
      </c>
      <c r="AD286" s="10">
        <v>11</v>
      </c>
      <c r="AE286" s="10">
        <v>11</v>
      </c>
      <c r="AF286" s="10">
        <v>1.8333333333333299</v>
      </c>
      <c r="AG286" s="10">
        <v>1</v>
      </c>
      <c r="AH286" s="10">
        <v>5</v>
      </c>
      <c r="AI286" s="10">
        <v>1</v>
      </c>
      <c r="AJ286" s="10">
        <v>5</v>
      </c>
      <c r="AK286" s="10">
        <v>6</v>
      </c>
      <c r="AL286" s="10">
        <v>1.2</v>
      </c>
      <c r="AM286" s="10">
        <v>1</v>
      </c>
      <c r="AN286" s="10">
        <v>2</v>
      </c>
      <c r="AO286" s="10">
        <v>0.83333333333333304</v>
      </c>
      <c r="AP286" s="10">
        <v>5</v>
      </c>
      <c r="AQ286" s="10">
        <v>5</v>
      </c>
      <c r="AR286" s="10">
        <v>1.25</v>
      </c>
      <c r="AS286" s="10">
        <v>1</v>
      </c>
      <c r="AT286" s="10">
        <v>2</v>
      </c>
      <c r="AU286" s="10">
        <v>1</v>
      </c>
      <c r="AV286" s="10">
        <v>9</v>
      </c>
      <c r="AW286" s="10">
        <v>10</v>
      </c>
      <c r="AX286" s="10">
        <v>1.25</v>
      </c>
      <c r="AY286" s="10">
        <v>1</v>
      </c>
      <c r="AZ286" s="10">
        <v>2</v>
      </c>
      <c r="BA286" s="10">
        <v>0.9</v>
      </c>
      <c r="BB286" s="10">
        <v>18</v>
      </c>
      <c r="BC286" s="10">
        <v>17</v>
      </c>
      <c r="BD286" s="10">
        <v>0</v>
      </c>
      <c r="BE286" s="10">
        <v>7</v>
      </c>
      <c r="BF286" s="10">
        <v>0.42857142857142799</v>
      </c>
      <c r="BG286" s="10">
        <v>0.40476190476190399</v>
      </c>
      <c r="BH286" s="10">
        <v>0</v>
      </c>
      <c r="BI286" s="10">
        <v>0.16666666666666599</v>
      </c>
      <c r="BJ286" s="10">
        <v>5</v>
      </c>
      <c r="BK286" s="10">
        <v>3</v>
      </c>
      <c r="BL286" s="10">
        <v>23</v>
      </c>
      <c r="BM286" s="10" t="s">
        <v>375</v>
      </c>
      <c r="BN286" s="10" t="str">
        <f>Table3[[#This Row],[Origin]]&amp;Table3[[#This Row],[Destination]]</f>
        <v>Jebel AliAlexandria</v>
      </c>
      <c r="BO286" s="10" t="str">
        <f>Table3[[#This Row],[Origin Region]]&amp;"-"&amp;Table3[[#This Row],[Destination Region]]</f>
        <v>WCA-EUR</v>
      </c>
    </row>
    <row r="287" spans="1:67">
      <c r="A287" s="10" t="str">
        <f>CONCATENATE(Table3[[#This Row],[Origin Area]],Table3[[#This Row],[Origin]],Table3[[#This Row],[Destination Area]],Table3[[#This Row],[Destination]])</f>
        <v>United Arab Emirates AreaJebel AliEastern Mediterranean AreaPort Said East</v>
      </c>
      <c r="B287" s="10" t="s">
        <v>82</v>
      </c>
      <c r="C287" s="14" t="s">
        <v>96</v>
      </c>
      <c r="D287" s="14" t="s">
        <v>111</v>
      </c>
      <c r="E287" s="15" t="s">
        <v>142</v>
      </c>
      <c r="F287" s="15" t="s">
        <v>119</v>
      </c>
      <c r="G287" s="14" t="s">
        <v>134</v>
      </c>
      <c r="H287" s="15" t="s">
        <v>298</v>
      </c>
      <c r="I287" s="10">
        <v>25</v>
      </c>
      <c r="J287" s="10">
        <v>29</v>
      </c>
      <c r="K287" s="10">
        <v>3.2222222222222201</v>
      </c>
      <c r="L287" s="10">
        <v>1</v>
      </c>
      <c r="M287" s="10">
        <v>8</v>
      </c>
      <c r="N287" s="10">
        <v>0.86206896551724099</v>
      </c>
      <c r="O287" s="10">
        <v>0</v>
      </c>
      <c r="P287" s="10">
        <v>1</v>
      </c>
      <c r="Q287" s="10">
        <v>0.74074074074074003</v>
      </c>
      <c r="R287" s="10">
        <v>20</v>
      </c>
      <c r="S287" s="10">
        <v>23</v>
      </c>
      <c r="T287" s="10">
        <v>3.8333333333333299</v>
      </c>
      <c r="U287" s="10">
        <v>1</v>
      </c>
      <c r="V287" s="10">
        <v>8</v>
      </c>
      <c r="W287" s="10">
        <v>0.86956521739130399</v>
      </c>
      <c r="X287" s="10">
        <v>0</v>
      </c>
      <c r="Y287" s="10">
        <v>0</v>
      </c>
      <c r="Z287" s="10">
        <v>0</v>
      </c>
      <c r="AA287" s="10">
        <v>0</v>
      </c>
      <c r="AB287" s="10">
        <v>0</v>
      </c>
      <c r="AC287" s="10">
        <v>0</v>
      </c>
      <c r="AD287" s="10">
        <v>0</v>
      </c>
      <c r="AE287" s="10">
        <v>0</v>
      </c>
      <c r="AF287" s="10">
        <v>0</v>
      </c>
      <c r="AG287" s="10">
        <v>0</v>
      </c>
      <c r="AH287" s="10">
        <v>0</v>
      </c>
      <c r="AI287" s="10">
        <v>0</v>
      </c>
      <c r="AJ287" s="10">
        <v>5</v>
      </c>
      <c r="AK287" s="10">
        <v>6</v>
      </c>
      <c r="AL287" s="10">
        <v>2</v>
      </c>
      <c r="AM287" s="10">
        <v>1</v>
      </c>
      <c r="AN287" s="10">
        <v>3</v>
      </c>
      <c r="AO287" s="10">
        <v>0.83333333333333304</v>
      </c>
      <c r="AP287" s="10">
        <v>2</v>
      </c>
      <c r="AQ287" s="10">
        <v>2</v>
      </c>
      <c r="AR287" s="10">
        <v>2</v>
      </c>
      <c r="AS287" s="10">
        <v>2</v>
      </c>
      <c r="AT287" s="10">
        <v>2</v>
      </c>
      <c r="AU287" s="10">
        <v>1</v>
      </c>
      <c r="AV287" s="10">
        <v>5</v>
      </c>
      <c r="AW287" s="10">
        <v>6</v>
      </c>
      <c r="AX287" s="10">
        <v>2</v>
      </c>
      <c r="AY287" s="10">
        <v>1</v>
      </c>
      <c r="AZ287" s="10">
        <v>3</v>
      </c>
      <c r="BA287" s="10">
        <v>0.83333333333333304</v>
      </c>
      <c r="BB287" s="10">
        <v>2</v>
      </c>
      <c r="BC287" s="10">
        <v>23</v>
      </c>
      <c r="BD287" s="10">
        <v>0</v>
      </c>
      <c r="BE287" s="10">
        <v>4</v>
      </c>
      <c r="BF287" s="10">
        <v>6.8965517241379296E-2</v>
      </c>
      <c r="BG287" s="10">
        <v>0.79310344827586199</v>
      </c>
      <c r="BH287" s="10">
        <v>0</v>
      </c>
      <c r="BI287" s="10">
        <v>0.13793103448275801</v>
      </c>
      <c r="BJ287" s="10">
        <v>3</v>
      </c>
      <c r="BK287" s="10">
        <v>0</v>
      </c>
      <c r="BL287" s="10">
        <v>9</v>
      </c>
      <c r="BM287" s="10" t="s">
        <v>376</v>
      </c>
      <c r="BN287" s="10" t="str">
        <f>Table3[[#This Row],[Origin]]&amp;Table3[[#This Row],[Destination]]</f>
        <v>Jebel AliPort Said East</v>
      </c>
      <c r="BO287" s="10" t="str">
        <f>Table3[[#This Row],[Origin Region]]&amp;"-"&amp;Table3[[#This Row],[Destination Region]]</f>
        <v>WCA-EUR</v>
      </c>
    </row>
    <row r="288" spans="1:67">
      <c r="A288" s="10" t="str">
        <f>CONCATENATE(Table3[[#This Row],[Origin Area]],Table3[[#This Row],[Origin]],Table3[[#This Row],[Destination Area]],Table3[[#This Row],[Destination]])</f>
        <v>United Arab Emirates AreaJebel AliEastern Mediterranean AreaBeirut</v>
      </c>
      <c r="B288" s="10" t="s">
        <v>82</v>
      </c>
      <c r="C288" s="14" t="s">
        <v>96</v>
      </c>
      <c r="D288" s="14" t="s">
        <v>111</v>
      </c>
      <c r="E288" s="15" t="s">
        <v>142</v>
      </c>
      <c r="F288" s="15" t="s">
        <v>119</v>
      </c>
      <c r="G288" s="14" t="s">
        <v>134</v>
      </c>
      <c r="H288" s="15" t="s">
        <v>333</v>
      </c>
      <c r="I288" s="10">
        <v>4</v>
      </c>
      <c r="J288" s="10">
        <v>7</v>
      </c>
      <c r="K288" s="10">
        <v>1</v>
      </c>
      <c r="L288" s="10">
        <v>1</v>
      </c>
      <c r="M288" s="10">
        <v>1</v>
      </c>
      <c r="N288" s="10">
        <v>0.57142857142857095</v>
      </c>
      <c r="O288" s="10">
        <v>0</v>
      </c>
      <c r="P288" s="10">
        <v>1</v>
      </c>
      <c r="Q288" s="10">
        <v>0.57142857142857095</v>
      </c>
      <c r="R288" s="10">
        <v>1</v>
      </c>
      <c r="S288" s="10">
        <v>1</v>
      </c>
      <c r="T288" s="10">
        <v>1</v>
      </c>
      <c r="U288" s="10">
        <v>1</v>
      </c>
      <c r="V288" s="10">
        <v>1</v>
      </c>
      <c r="W288" s="10">
        <v>1</v>
      </c>
      <c r="X288" s="10">
        <v>0</v>
      </c>
      <c r="Y288" s="10">
        <v>2</v>
      </c>
      <c r="Z288" s="10">
        <v>1</v>
      </c>
      <c r="AA288" s="10">
        <v>1</v>
      </c>
      <c r="AB288" s="10">
        <v>1</v>
      </c>
      <c r="AC288" s="10">
        <v>0</v>
      </c>
      <c r="AD288" s="10">
        <v>2</v>
      </c>
      <c r="AE288" s="10">
        <v>2</v>
      </c>
      <c r="AF288" s="10">
        <v>1</v>
      </c>
      <c r="AG288" s="10">
        <v>1</v>
      </c>
      <c r="AH288" s="10">
        <v>1</v>
      </c>
      <c r="AI288" s="10">
        <v>1</v>
      </c>
      <c r="AJ288" s="10">
        <v>1</v>
      </c>
      <c r="AK288" s="10">
        <v>2</v>
      </c>
      <c r="AL288" s="10">
        <v>1</v>
      </c>
      <c r="AM288" s="10">
        <v>1</v>
      </c>
      <c r="AN288" s="10">
        <v>1</v>
      </c>
      <c r="AO288" s="10">
        <v>0.5</v>
      </c>
      <c r="AP288" s="10">
        <v>1</v>
      </c>
      <c r="AQ288" s="10">
        <v>2</v>
      </c>
      <c r="AR288" s="10">
        <v>1</v>
      </c>
      <c r="AS288" s="10">
        <v>1</v>
      </c>
      <c r="AT288" s="10">
        <v>1</v>
      </c>
      <c r="AU288" s="10">
        <v>0.5</v>
      </c>
      <c r="AV288" s="10">
        <v>3</v>
      </c>
      <c r="AW288" s="10">
        <v>4</v>
      </c>
      <c r="AX288" s="10">
        <v>1</v>
      </c>
      <c r="AY288" s="10">
        <v>1</v>
      </c>
      <c r="AZ288" s="10">
        <v>1</v>
      </c>
      <c r="BA288" s="10">
        <v>0.75</v>
      </c>
      <c r="BB288" s="10">
        <v>4</v>
      </c>
      <c r="BC288" s="10">
        <v>0</v>
      </c>
      <c r="BD288" s="10">
        <v>0</v>
      </c>
      <c r="BE288" s="10">
        <v>3</v>
      </c>
      <c r="BF288" s="10">
        <v>0.57142857142857095</v>
      </c>
      <c r="BG288" s="10">
        <v>0</v>
      </c>
      <c r="BH288" s="10">
        <v>0</v>
      </c>
      <c r="BI288" s="10">
        <v>0.42857142857142799</v>
      </c>
      <c r="BJ288" s="10">
        <v>3</v>
      </c>
      <c r="BK288" s="10">
        <v>1</v>
      </c>
      <c r="BL288" s="10">
        <v>7</v>
      </c>
      <c r="BM288" s="10" t="s">
        <v>377</v>
      </c>
      <c r="BN288" s="10" t="str">
        <f>Table3[[#This Row],[Origin]]&amp;Table3[[#This Row],[Destination]]</f>
        <v>Jebel AliBeirut</v>
      </c>
      <c r="BO288" s="10" t="str">
        <f>Table3[[#This Row],[Origin Region]]&amp;"-"&amp;Table3[[#This Row],[Destination Region]]</f>
        <v>WCA-EUR</v>
      </c>
    </row>
    <row r="289" spans="1:67">
      <c r="A289" s="10" t="str">
        <f>CONCATENATE(Table3[[#This Row],[Origin Area]],Table3[[#This Row],[Origin]],Table3[[#This Row],[Destination Area]],Table3[[#This Row],[Destination]])</f>
        <v>United Arab Emirates AreaJebel AliEastern Mediterranean AreaAmbarli Port Istanbul</v>
      </c>
      <c r="B289" s="10" t="s">
        <v>82</v>
      </c>
      <c r="C289" s="14" t="s">
        <v>96</v>
      </c>
      <c r="D289" s="14" t="s">
        <v>111</v>
      </c>
      <c r="E289" s="15" t="s">
        <v>142</v>
      </c>
      <c r="F289" s="15" t="s">
        <v>119</v>
      </c>
      <c r="G289" s="14" t="s">
        <v>134</v>
      </c>
      <c r="H289" s="15" t="s">
        <v>290</v>
      </c>
      <c r="I289" s="10">
        <v>4</v>
      </c>
      <c r="J289" s="10">
        <v>7</v>
      </c>
      <c r="K289" s="10">
        <v>1</v>
      </c>
      <c r="L289" s="10">
        <v>1</v>
      </c>
      <c r="M289" s="10">
        <v>1</v>
      </c>
      <c r="N289" s="10">
        <v>0.57142857142857095</v>
      </c>
      <c r="O289" s="10">
        <v>0</v>
      </c>
      <c r="P289" s="10">
        <v>1</v>
      </c>
      <c r="Q289" s="10">
        <v>0.57142857142857095</v>
      </c>
      <c r="R289" s="10">
        <v>1</v>
      </c>
      <c r="S289" s="10">
        <v>1</v>
      </c>
      <c r="T289" s="10">
        <v>1</v>
      </c>
      <c r="U289" s="10">
        <v>1</v>
      </c>
      <c r="V289" s="10">
        <v>1</v>
      </c>
      <c r="W289" s="10">
        <v>1</v>
      </c>
      <c r="X289" s="10">
        <v>0</v>
      </c>
      <c r="Y289" s="10">
        <v>2</v>
      </c>
      <c r="Z289" s="10">
        <v>1</v>
      </c>
      <c r="AA289" s="10">
        <v>1</v>
      </c>
      <c r="AB289" s="10">
        <v>1</v>
      </c>
      <c r="AC289" s="10">
        <v>0</v>
      </c>
      <c r="AD289" s="10">
        <v>2</v>
      </c>
      <c r="AE289" s="10">
        <v>2</v>
      </c>
      <c r="AF289" s="10">
        <v>1</v>
      </c>
      <c r="AG289" s="10">
        <v>1</v>
      </c>
      <c r="AH289" s="10">
        <v>1</v>
      </c>
      <c r="AI289" s="10">
        <v>1</v>
      </c>
      <c r="AJ289" s="10">
        <v>1</v>
      </c>
      <c r="AK289" s="10">
        <v>2</v>
      </c>
      <c r="AL289" s="10">
        <v>1</v>
      </c>
      <c r="AM289" s="10">
        <v>1</v>
      </c>
      <c r="AN289" s="10">
        <v>1</v>
      </c>
      <c r="AO289" s="10">
        <v>0.5</v>
      </c>
      <c r="AP289" s="10">
        <v>1</v>
      </c>
      <c r="AQ289" s="10">
        <v>2</v>
      </c>
      <c r="AR289" s="10">
        <v>1</v>
      </c>
      <c r="AS289" s="10">
        <v>1</v>
      </c>
      <c r="AT289" s="10">
        <v>1</v>
      </c>
      <c r="AU289" s="10">
        <v>0.5</v>
      </c>
      <c r="AV289" s="10">
        <v>3</v>
      </c>
      <c r="AW289" s="10">
        <v>4</v>
      </c>
      <c r="AX289" s="10">
        <v>1</v>
      </c>
      <c r="AY289" s="10">
        <v>1</v>
      </c>
      <c r="AZ289" s="10">
        <v>1</v>
      </c>
      <c r="BA289" s="10">
        <v>0.75</v>
      </c>
      <c r="BB289" s="10">
        <v>4</v>
      </c>
      <c r="BC289" s="10">
        <v>0</v>
      </c>
      <c r="BD289" s="10">
        <v>0</v>
      </c>
      <c r="BE289" s="10">
        <v>3</v>
      </c>
      <c r="BF289" s="10">
        <v>0.57142857142857095</v>
      </c>
      <c r="BG289" s="10">
        <v>0</v>
      </c>
      <c r="BH289" s="10">
        <v>0</v>
      </c>
      <c r="BI289" s="10">
        <v>0.42857142857142799</v>
      </c>
      <c r="BJ289" s="10">
        <v>3</v>
      </c>
      <c r="BK289" s="10">
        <v>1</v>
      </c>
      <c r="BL289" s="10">
        <v>7</v>
      </c>
      <c r="BM289" s="10" t="s">
        <v>378</v>
      </c>
      <c r="BN289" s="10" t="str">
        <f>Table3[[#This Row],[Origin]]&amp;Table3[[#This Row],[Destination]]</f>
        <v>Jebel AliAmbarli Port Istanbul</v>
      </c>
      <c r="BO289" s="10" t="str">
        <f>Table3[[#This Row],[Origin Region]]&amp;"-"&amp;Table3[[#This Row],[Destination Region]]</f>
        <v>WCA-EUR</v>
      </c>
    </row>
    <row r="290" spans="1:67">
      <c r="A290" s="10" t="str">
        <f>CONCATENATE(Table3[[#This Row],[Origin Area]],Table3[[#This Row],[Origin]],Table3[[#This Row],[Destination Area]],Table3[[#This Row],[Destination]])</f>
        <v>United Arab Emirates AreaJebel AliSouth West Europe AreaMarin</v>
      </c>
      <c r="B290" s="10" t="s">
        <v>82</v>
      </c>
      <c r="C290" s="14" t="s">
        <v>96</v>
      </c>
      <c r="D290" s="14" t="s">
        <v>111</v>
      </c>
      <c r="E290" s="15" t="s">
        <v>142</v>
      </c>
      <c r="F290" s="15" t="s">
        <v>119</v>
      </c>
      <c r="G290" s="14" t="s">
        <v>120</v>
      </c>
      <c r="H290" s="15" t="s">
        <v>191</v>
      </c>
      <c r="I290" s="10">
        <v>4</v>
      </c>
      <c r="J290" s="10">
        <v>7</v>
      </c>
      <c r="K290" s="10">
        <v>1</v>
      </c>
      <c r="L290" s="10">
        <v>1</v>
      </c>
      <c r="M290" s="10">
        <v>1</v>
      </c>
      <c r="N290" s="10">
        <v>0.57142857142857095</v>
      </c>
      <c r="O290" s="10">
        <v>0</v>
      </c>
      <c r="P290" s="10">
        <v>1</v>
      </c>
      <c r="Q290" s="10">
        <v>0.57142857142857095</v>
      </c>
      <c r="R290" s="10">
        <v>1</v>
      </c>
      <c r="S290" s="10">
        <v>1</v>
      </c>
      <c r="T290" s="10">
        <v>1</v>
      </c>
      <c r="U290" s="10">
        <v>1</v>
      </c>
      <c r="V290" s="10">
        <v>1</v>
      </c>
      <c r="W290" s="10">
        <v>1</v>
      </c>
      <c r="X290" s="10">
        <v>0</v>
      </c>
      <c r="Y290" s="10">
        <v>2</v>
      </c>
      <c r="Z290" s="10">
        <v>1</v>
      </c>
      <c r="AA290" s="10">
        <v>1</v>
      </c>
      <c r="AB290" s="10">
        <v>1</v>
      </c>
      <c r="AC290" s="10">
        <v>0</v>
      </c>
      <c r="AD290" s="10">
        <v>2</v>
      </c>
      <c r="AE290" s="10">
        <v>2</v>
      </c>
      <c r="AF290" s="10">
        <v>1</v>
      </c>
      <c r="AG290" s="10">
        <v>1</v>
      </c>
      <c r="AH290" s="10">
        <v>1</v>
      </c>
      <c r="AI290" s="10">
        <v>1</v>
      </c>
      <c r="AJ290" s="10">
        <v>1</v>
      </c>
      <c r="AK290" s="10">
        <v>2</v>
      </c>
      <c r="AL290" s="10">
        <v>1</v>
      </c>
      <c r="AM290" s="10">
        <v>1</v>
      </c>
      <c r="AN290" s="10">
        <v>1</v>
      </c>
      <c r="AO290" s="10">
        <v>0.5</v>
      </c>
      <c r="AP290" s="10">
        <v>1</v>
      </c>
      <c r="AQ290" s="10">
        <v>2</v>
      </c>
      <c r="AR290" s="10">
        <v>1</v>
      </c>
      <c r="AS290" s="10">
        <v>1</v>
      </c>
      <c r="AT290" s="10">
        <v>1</v>
      </c>
      <c r="AU290" s="10">
        <v>0.5</v>
      </c>
      <c r="AV290" s="10">
        <v>3</v>
      </c>
      <c r="AW290" s="10">
        <v>4</v>
      </c>
      <c r="AX290" s="10">
        <v>1</v>
      </c>
      <c r="AY290" s="10">
        <v>1</v>
      </c>
      <c r="AZ290" s="10">
        <v>1</v>
      </c>
      <c r="BA290" s="10">
        <v>0.75</v>
      </c>
      <c r="BB290" s="10">
        <v>4</v>
      </c>
      <c r="BC290" s="10">
        <v>0</v>
      </c>
      <c r="BD290" s="10">
        <v>0</v>
      </c>
      <c r="BE290" s="10">
        <v>3</v>
      </c>
      <c r="BF290" s="10">
        <v>0.57142857142857095</v>
      </c>
      <c r="BG290" s="10">
        <v>0</v>
      </c>
      <c r="BH290" s="10">
        <v>0</v>
      </c>
      <c r="BI290" s="10">
        <v>0.42857142857142799</v>
      </c>
      <c r="BJ290" s="10">
        <v>3</v>
      </c>
      <c r="BK290" s="10">
        <v>1</v>
      </c>
      <c r="BL290" s="10">
        <v>7</v>
      </c>
      <c r="BM290" s="10" t="s">
        <v>379</v>
      </c>
      <c r="BN290" s="10" t="str">
        <f>Table3[[#This Row],[Origin]]&amp;Table3[[#This Row],[Destination]]</f>
        <v>Jebel AliMarin</v>
      </c>
      <c r="BO290" s="10" t="str">
        <f>Table3[[#This Row],[Origin Region]]&amp;"-"&amp;Table3[[#This Row],[Destination Region]]</f>
        <v>WCA-EUR</v>
      </c>
    </row>
    <row r="291" spans="1:67">
      <c r="A291" s="10" t="str">
        <f>CONCATENATE(Table3[[#This Row],[Origin Area]],Table3[[#This Row],[Origin]],Table3[[#This Row],[Destination Area]],Table3[[#This Row],[Destination]])</f>
        <v>United Arab Emirates AreaJebel AliSouth West Europe AreaTenerife</v>
      </c>
      <c r="B291" s="10" t="s">
        <v>82</v>
      </c>
      <c r="C291" s="14" t="s">
        <v>96</v>
      </c>
      <c r="D291" s="14" t="s">
        <v>111</v>
      </c>
      <c r="E291" s="15" t="s">
        <v>142</v>
      </c>
      <c r="F291" s="15" t="s">
        <v>119</v>
      </c>
      <c r="G291" s="14" t="s">
        <v>120</v>
      </c>
      <c r="H291" s="15" t="s">
        <v>380</v>
      </c>
      <c r="I291" s="10">
        <v>4</v>
      </c>
      <c r="J291" s="10">
        <v>7</v>
      </c>
      <c r="K291" s="10">
        <v>1</v>
      </c>
      <c r="L291" s="10">
        <v>1</v>
      </c>
      <c r="M291" s="10">
        <v>1</v>
      </c>
      <c r="N291" s="10">
        <v>0.57142857142857095</v>
      </c>
      <c r="O291" s="10">
        <v>0</v>
      </c>
      <c r="P291" s="10">
        <v>1</v>
      </c>
      <c r="Q291" s="10">
        <v>0.57142857142857095</v>
      </c>
      <c r="R291" s="10">
        <v>1</v>
      </c>
      <c r="S291" s="10">
        <v>1</v>
      </c>
      <c r="T291" s="10">
        <v>1</v>
      </c>
      <c r="U291" s="10">
        <v>1</v>
      </c>
      <c r="V291" s="10">
        <v>1</v>
      </c>
      <c r="W291" s="10">
        <v>1</v>
      </c>
      <c r="X291" s="10">
        <v>0</v>
      </c>
      <c r="Y291" s="10">
        <v>2</v>
      </c>
      <c r="Z291" s="10">
        <v>1</v>
      </c>
      <c r="AA291" s="10">
        <v>1</v>
      </c>
      <c r="AB291" s="10">
        <v>1</v>
      </c>
      <c r="AC291" s="10">
        <v>0</v>
      </c>
      <c r="AD291" s="10">
        <v>2</v>
      </c>
      <c r="AE291" s="10">
        <v>2</v>
      </c>
      <c r="AF291" s="10">
        <v>1</v>
      </c>
      <c r="AG291" s="10">
        <v>1</v>
      </c>
      <c r="AH291" s="10">
        <v>1</v>
      </c>
      <c r="AI291" s="10">
        <v>1</v>
      </c>
      <c r="AJ291" s="10">
        <v>1</v>
      </c>
      <c r="AK291" s="10">
        <v>2</v>
      </c>
      <c r="AL291" s="10">
        <v>1</v>
      </c>
      <c r="AM291" s="10">
        <v>1</v>
      </c>
      <c r="AN291" s="10">
        <v>1</v>
      </c>
      <c r="AO291" s="10">
        <v>0.5</v>
      </c>
      <c r="AP291" s="10">
        <v>1</v>
      </c>
      <c r="AQ291" s="10">
        <v>2</v>
      </c>
      <c r="AR291" s="10">
        <v>1</v>
      </c>
      <c r="AS291" s="10">
        <v>1</v>
      </c>
      <c r="AT291" s="10">
        <v>1</v>
      </c>
      <c r="AU291" s="10">
        <v>0.5</v>
      </c>
      <c r="AV291" s="10">
        <v>3</v>
      </c>
      <c r="AW291" s="10">
        <v>4</v>
      </c>
      <c r="AX291" s="10">
        <v>1</v>
      </c>
      <c r="AY291" s="10">
        <v>1</v>
      </c>
      <c r="AZ291" s="10">
        <v>1</v>
      </c>
      <c r="BA291" s="10">
        <v>0.75</v>
      </c>
      <c r="BB291" s="10">
        <v>4</v>
      </c>
      <c r="BC291" s="10">
        <v>0</v>
      </c>
      <c r="BD291" s="10">
        <v>0</v>
      </c>
      <c r="BE291" s="10">
        <v>3</v>
      </c>
      <c r="BF291" s="10">
        <v>0.57142857142857095</v>
      </c>
      <c r="BG291" s="10">
        <v>0</v>
      </c>
      <c r="BH291" s="10">
        <v>0</v>
      </c>
      <c r="BI291" s="10">
        <v>0.42857142857142799</v>
      </c>
      <c r="BJ291" s="10">
        <v>3</v>
      </c>
      <c r="BK291" s="10">
        <v>1</v>
      </c>
      <c r="BL291" s="10">
        <v>7</v>
      </c>
      <c r="BM291" s="10" t="s">
        <v>381</v>
      </c>
      <c r="BN291" s="10" t="str">
        <f>Table3[[#This Row],[Origin]]&amp;Table3[[#This Row],[Destination]]</f>
        <v>Jebel AliTenerife</v>
      </c>
      <c r="BO291" s="10" t="str">
        <f>Table3[[#This Row],[Origin Region]]&amp;"-"&amp;Table3[[#This Row],[Destination Region]]</f>
        <v>WCA-EUR</v>
      </c>
    </row>
    <row r="292" spans="1:67">
      <c r="A292" s="10" t="str">
        <f>CONCATENATE(Table3[[#This Row],[Origin Area]],Table3[[#This Row],[Origin]],Table3[[#This Row],[Destination Area]],Table3[[#This Row],[Destination]])</f>
        <v>United Arab Emirates AreaJebel AliSouth West Europe AreaPort Tangier Mediterranee</v>
      </c>
      <c r="B292" s="10" t="s">
        <v>82</v>
      </c>
      <c r="C292" s="14" t="s">
        <v>96</v>
      </c>
      <c r="D292" s="14" t="s">
        <v>111</v>
      </c>
      <c r="E292" s="15" t="s">
        <v>142</v>
      </c>
      <c r="F292" s="15" t="s">
        <v>119</v>
      </c>
      <c r="G292" s="14" t="s">
        <v>120</v>
      </c>
      <c r="H292" s="15" t="s">
        <v>348</v>
      </c>
      <c r="I292" s="10">
        <v>4</v>
      </c>
      <c r="J292" s="10">
        <v>7</v>
      </c>
      <c r="K292" s="10">
        <v>1</v>
      </c>
      <c r="L292" s="10">
        <v>1</v>
      </c>
      <c r="M292" s="10">
        <v>1</v>
      </c>
      <c r="N292" s="10">
        <v>0.57142857142857095</v>
      </c>
      <c r="O292" s="10">
        <v>0</v>
      </c>
      <c r="P292" s="10">
        <v>1</v>
      </c>
      <c r="Q292" s="10">
        <v>0.57142857142857095</v>
      </c>
      <c r="R292" s="10">
        <v>1</v>
      </c>
      <c r="S292" s="10">
        <v>1</v>
      </c>
      <c r="T292" s="10">
        <v>1</v>
      </c>
      <c r="U292" s="10">
        <v>1</v>
      </c>
      <c r="V292" s="10">
        <v>1</v>
      </c>
      <c r="W292" s="10">
        <v>1</v>
      </c>
      <c r="X292" s="10">
        <v>0</v>
      </c>
      <c r="Y292" s="10">
        <v>2</v>
      </c>
      <c r="Z292" s="10">
        <v>1</v>
      </c>
      <c r="AA292" s="10">
        <v>1</v>
      </c>
      <c r="AB292" s="10">
        <v>1</v>
      </c>
      <c r="AC292" s="10">
        <v>0</v>
      </c>
      <c r="AD292" s="10">
        <v>2</v>
      </c>
      <c r="AE292" s="10">
        <v>2</v>
      </c>
      <c r="AF292" s="10">
        <v>1</v>
      </c>
      <c r="AG292" s="10">
        <v>1</v>
      </c>
      <c r="AH292" s="10">
        <v>1</v>
      </c>
      <c r="AI292" s="10">
        <v>1</v>
      </c>
      <c r="AJ292" s="10">
        <v>1</v>
      </c>
      <c r="AK292" s="10">
        <v>2</v>
      </c>
      <c r="AL292" s="10">
        <v>1</v>
      </c>
      <c r="AM292" s="10">
        <v>1</v>
      </c>
      <c r="AN292" s="10">
        <v>1</v>
      </c>
      <c r="AO292" s="10">
        <v>0.5</v>
      </c>
      <c r="AP292" s="10">
        <v>1</v>
      </c>
      <c r="AQ292" s="10">
        <v>2</v>
      </c>
      <c r="AR292" s="10">
        <v>1</v>
      </c>
      <c r="AS292" s="10">
        <v>1</v>
      </c>
      <c r="AT292" s="10">
        <v>1</v>
      </c>
      <c r="AU292" s="10">
        <v>0.5</v>
      </c>
      <c r="AV292" s="10">
        <v>3</v>
      </c>
      <c r="AW292" s="10">
        <v>4</v>
      </c>
      <c r="AX292" s="10">
        <v>1</v>
      </c>
      <c r="AY292" s="10">
        <v>1</v>
      </c>
      <c r="AZ292" s="10">
        <v>1</v>
      </c>
      <c r="BA292" s="10">
        <v>0.75</v>
      </c>
      <c r="BB292" s="10">
        <v>4</v>
      </c>
      <c r="BC292" s="10">
        <v>0</v>
      </c>
      <c r="BD292" s="10">
        <v>0</v>
      </c>
      <c r="BE292" s="10">
        <v>3</v>
      </c>
      <c r="BF292" s="10">
        <v>0.57142857142857095</v>
      </c>
      <c r="BG292" s="10">
        <v>0</v>
      </c>
      <c r="BH292" s="10">
        <v>0</v>
      </c>
      <c r="BI292" s="10">
        <v>0.42857142857142799</v>
      </c>
      <c r="BJ292" s="10">
        <v>3</v>
      </c>
      <c r="BK292" s="10">
        <v>1</v>
      </c>
      <c r="BL292" s="10">
        <v>7</v>
      </c>
      <c r="BM292" s="10" t="s">
        <v>382</v>
      </c>
      <c r="BN292" s="10" t="str">
        <f>Table3[[#This Row],[Origin]]&amp;Table3[[#This Row],[Destination]]</f>
        <v>Jebel AliPort Tangier Mediterranee</v>
      </c>
      <c r="BO292" s="10" t="str">
        <f>Table3[[#This Row],[Origin Region]]&amp;"-"&amp;Table3[[#This Row],[Destination Region]]</f>
        <v>WCA-EUR</v>
      </c>
    </row>
    <row r="293" spans="1:67">
      <c r="A293" s="10" t="str">
        <f>CONCATENATE(Table3[[#This Row],[Origin Area]],Table3[[#This Row],[Origin]],Table3[[#This Row],[Destination Area]],Table3[[#This Row],[Destination]])</f>
        <v>United Arab Emirates AreaJebel AliNorth America AreaNewark</v>
      </c>
      <c r="B293" s="10" t="s">
        <v>82</v>
      </c>
      <c r="C293" s="14" t="s">
        <v>96</v>
      </c>
      <c r="D293" s="14" t="s">
        <v>111</v>
      </c>
      <c r="E293" s="15" t="s">
        <v>142</v>
      </c>
      <c r="F293" s="15" t="s">
        <v>319</v>
      </c>
      <c r="G293" s="14" t="s">
        <v>320</v>
      </c>
      <c r="H293" s="15" t="s">
        <v>324</v>
      </c>
      <c r="I293" s="10">
        <v>4</v>
      </c>
      <c r="J293" s="10">
        <v>7</v>
      </c>
      <c r="K293" s="10">
        <v>1</v>
      </c>
      <c r="L293" s="10">
        <v>1</v>
      </c>
      <c r="M293" s="10">
        <v>1</v>
      </c>
      <c r="N293" s="10">
        <v>0.57142857142857095</v>
      </c>
      <c r="O293" s="10">
        <v>0</v>
      </c>
      <c r="P293" s="10">
        <v>1</v>
      </c>
      <c r="Q293" s="10">
        <v>0.57142857142857095</v>
      </c>
      <c r="R293" s="10">
        <v>1</v>
      </c>
      <c r="S293" s="10">
        <v>1</v>
      </c>
      <c r="T293" s="10">
        <v>1</v>
      </c>
      <c r="U293" s="10">
        <v>1</v>
      </c>
      <c r="V293" s="10">
        <v>1</v>
      </c>
      <c r="W293" s="10">
        <v>1</v>
      </c>
      <c r="X293" s="10">
        <v>0</v>
      </c>
      <c r="Y293" s="10">
        <v>2</v>
      </c>
      <c r="Z293" s="10">
        <v>1</v>
      </c>
      <c r="AA293" s="10">
        <v>1</v>
      </c>
      <c r="AB293" s="10">
        <v>1</v>
      </c>
      <c r="AC293" s="10">
        <v>0</v>
      </c>
      <c r="AD293" s="10">
        <v>2</v>
      </c>
      <c r="AE293" s="10">
        <v>2</v>
      </c>
      <c r="AF293" s="10">
        <v>1</v>
      </c>
      <c r="AG293" s="10">
        <v>1</v>
      </c>
      <c r="AH293" s="10">
        <v>1</v>
      </c>
      <c r="AI293" s="10">
        <v>1</v>
      </c>
      <c r="AJ293" s="10">
        <v>1</v>
      </c>
      <c r="AK293" s="10">
        <v>2</v>
      </c>
      <c r="AL293" s="10">
        <v>1</v>
      </c>
      <c r="AM293" s="10">
        <v>1</v>
      </c>
      <c r="AN293" s="10">
        <v>1</v>
      </c>
      <c r="AO293" s="10">
        <v>0.5</v>
      </c>
      <c r="AP293" s="10">
        <v>1</v>
      </c>
      <c r="AQ293" s="10">
        <v>2</v>
      </c>
      <c r="AR293" s="10">
        <v>1</v>
      </c>
      <c r="AS293" s="10">
        <v>1</v>
      </c>
      <c r="AT293" s="10">
        <v>1</v>
      </c>
      <c r="AU293" s="10">
        <v>0.5</v>
      </c>
      <c r="AV293" s="10">
        <v>3</v>
      </c>
      <c r="AW293" s="10">
        <v>4</v>
      </c>
      <c r="AX293" s="10">
        <v>1</v>
      </c>
      <c r="AY293" s="10">
        <v>1</v>
      </c>
      <c r="AZ293" s="10">
        <v>1</v>
      </c>
      <c r="BA293" s="10">
        <v>0.75</v>
      </c>
      <c r="BB293" s="10">
        <v>4</v>
      </c>
      <c r="BC293" s="10">
        <v>0</v>
      </c>
      <c r="BD293" s="10">
        <v>0</v>
      </c>
      <c r="BE293" s="10">
        <v>3</v>
      </c>
      <c r="BF293" s="10">
        <v>0.57142857142857095</v>
      </c>
      <c r="BG293" s="10">
        <v>0</v>
      </c>
      <c r="BH293" s="10">
        <v>0</v>
      </c>
      <c r="BI293" s="10">
        <v>0.42857142857142799</v>
      </c>
      <c r="BJ293" s="10">
        <v>3</v>
      </c>
      <c r="BK293" s="10">
        <v>1</v>
      </c>
      <c r="BL293" s="10">
        <v>7</v>
      </c>
      <c r="BM293" s="10" t="s">
        <v>383</v>
      </c>
      <c r="BN293" s="10" t="str">
        <f>Table3[[#This Row],[Origin]]&amp;Table3[[#This Row],[Destination]]</f>
        <v>Jebel AliNewark</v>
      </c>
      <c r="BO293" s="10" t="str">
        <f>Table3[[#This Row],[Origin Region]]&amp;"-"&amp;Table3[[#This Row],[Destination Region]]</f>
        <v>WCA-NAM</v>
      </c>
    </row>
    <row r="294" spans="1:67">
      <c r="A294" s="10" t="str">
        <f>CONCATENATE(Table3[[#This Row],[Origin Area]],Table3[[#This Row],[Origin]],Table3[[#This Row],[Destination Area]],Table3[[#This Row],[Destination]])</f>
        <v>United Arab Emirates AreaJebel AliNorth America AreaCharleston North</v>
      </c>
      <c r="B294" s="10" t="s">
        <v>82</v>
      </c>
      <c r="C294" s="14" t="s">
        <v>96</v>
      </c>
      <c r="D294" s="14" t="s">
        <v>111</v>
      </c>
      <c r="E294" s="15" t="s">
        <v>142</v>
      </c>
      <c r="F294" s="15" t="s">
        <v>319</v>
      </c>
      <c r="G294" s="14" t="s">
        <v>320</v>
      </c>
      <c r="H294" s="15" t="s">
        <v>342</v>
      </c>
      <c r="I294" s="10">
        <v>4</v>
      </c>
      <c r="J294" s="10">
        <v>7</v>
      </c>
      <c r="K294" s="10">
        <v>1</v>
      </c>
      <c r="L294" s="10">
        <v>1</v>
      </c>
      <c r="M294" s="10">
        <v>1</v>
      </c>
      <c r="N294" s="10">
        <v>0.57142857142857095</v>
      </c>
      <c r="O294" s="10">
        <v>0</v>
      </c>
      <c r="P294" s="10">
        <v>1</v>
      </c>
      <c r="Q294" s="10">
        <v>0.57142857142857095</v>
      </c>
      <c r="R294" s="10">
        <v>1</v>
      </c>
      <c r="S294" s="10">
        <v>1</v>
      </c>
      <c r="T294" s="10">
        <v>1</v>
      </c>
      <c r="U294" s="10">
        <v>1</v>
      </c>
      <c r="V294" s="10">
        <v>1</v>
      </c>
      <c r="W294" s="10">
        <v>1</v>
      </c>
      <c r="X294" s="10">
        <v>0</v>
      </c>
      <c r="Y294" s="10">
        <v>2</v>
      </c>
      <c r="Z294" s="10">
        <v>1</v>
      </c>
      <c r="AA294" s="10">
        <v>1</v>
      </c>
      <c r="AB294" s="10">
        <v>1</v>
      </c>
      <c r="AC294" s="10">
        <v>0</v>
      </c>
      <c r="AD294" s="10">
        <v>2</v>
      </c>
      <c r="AE294" s="10">
        <v>2</v>
      </c>
      <c r="AF294" s="10">
        <v>1</v>
      </c>
      <c r="AG294" s="10">
        <v>1</v>
      </c>
      <c r="AH294" s="10">
        <v>1</v>
      </c>
      <c r="AI294" s="10">
        <v>1</v>
      </c>
      <c r="AJ294" s="10">
        <v>1</v>
      </c>
      <c r="AK294" s="10">
        <v>2</v>
      </c>
      <c r="AL294" s="10">
        <v>1</v>
      </c>
      <c r="AM294" s="10">
        <v>1</v>
      </c>
      <c r="AN294" s="10">
        <v>1</v>
      </c>
      <c r="AO294" s="10">
        <v>0.5</v>
      </c>
      <c r="AP294" s="10">
        <v>1</v>
      </c>
      <c r="AQ294" s="10">
        <v>2</v>
      </c>
      <c r="AR294" s="10">
        <v>1</v>
      </c>
      <c r="AS294" s="10">
        <v>1</v>
      </c>
      <c r="AT294" s="10">
        <v>1</v>
      </c>
      <c r="AU294" s="10">
        <v>0.5</v>
      </c>
      <c r="AV294" s="10">
        <v>3</v>
      </c>
      <c r="AW294" s="10">
        <v>4</v>
      </c>
      <c r="AX294" s="10">
        <v>1</v>
      </c>
      <c r="AY294" s="10">
        <v>1</v>
      </c>
      <c r="AZ294" s="10">
        <v>1</v>
      </c>
      <c r="BA294" s="10">
        <v>0.75</v>
      </c>
      <c r="BB294" s="10">
        <v>4</v>
      </c>
      <c r="BC294" s="10">
        <v>0</v>
      </c>
      <c r="BD294" s="10">
        <v>0</v>
      </c>
      <c r="BE294" s="10">
        <v>3</v>
      </c>
      <c r="BF294" s="10">
        <v>0.57142857142857095</v>
      </c>
      <c r="BG294" s="10">
        <v>0</v>
      </c>
      <c r="BH294" s="10">
        <v>0</v>
      </c>
      <c r="BI294" s="10">
        <v>0.42857142857142799</v>
      </c>
      <c r="BJ294" s="10">
        <v>3</v>
      </c>
      <c r="BK294" s="10">
        <v>1</v>
      </c>
      <c r="BL294" s="10">
        <v>7</v>
      </c>
      <c r="BM294" s="10" t="s">
        <v>384</v>
      </c>
      <c r="BN294" s="10" t="str">
        <f>Table3[[#This Row],[Origin]]&amp;Table3[[#This Row],[Destination]]</f>
        <v>Jebel AliCharleston North</v>
      </c>
      <c r="BO294" s="10" t="str">
        <f>Table3[[#This Row],[Origin Region]]&amp;"-"&amp;Table3[[#This Row],[Destination Region]]</f>
        <v>WCA-NAM</v>
      </c>
    </row>
    <row r="295" spans="1:67">
      <c r="A295" s="10" t="str">
        <f>CONCATENATE(Table3[[#This Row],[Origin Area]],Table3[[#This Row],[Origin]],Table3[[#This Row],[Destination Area]],Table3[[#This Row],[Destination]])</f>
        <v>United Arab Emirates AreaJebel AliIndia and Bangladesh AreaHazira</v>
      </c>
      <c r="B295" s="10" t="s">
        <v>82</v>
      </c>
      <c r="C295" s="14" t="s">
        <v>96</v>
      </c>
      <c r="D295" s="14" t="s">
        <v>111</v>
      </c>
      <c r="E295" s="15" t="s">
        <v>142</v>
      </c>
      <c r="F295" s="15" t="s">
        <v>96</v>
      </c>
      <c r="G295" s="14" t="s">
        <v>97</v>
      </c>
      <c r="H295" s="15" t="s">
        <v>126</v>
      </c>
      <c r="I295" s="10">
        <v>4</v>
      </c>
      <c r="J295" s="10">
        <v>7</v>
      </c>
      <c r="K295" s="10">
        <v>1</v>
      </c>
      <c r="L295" s="10">
        <v>1</v>
      </c>
      <c r="M295" s="10">
        <v>1</v>
      </c>
      <c r="N295" s="10">
        <v>0.57142857142857095</v>
      </c>
      <c r="O295" s="10">
        <v>0</v>
      </c>
      <c r="P295" s="10">
        <v>1</v>
      </c>
      <c r="Q295" s="10">
        <v>0.57142857142857095</v>
      </c>
      <c r="R295" s="10">
        <v>1</v>
      </c>
      <c r="S295" s="10">
        <v>1</v>
      </c>
      <c r="T295" s="10">
        <v>1</v>
      </c>
      <c r="U295" s="10">
        <v>1</v>
      </c>
      <c r="V295" s="10">
        <v>1</v>
      </c>
      <c r="W295" s="10">
        <v>1</v>
      </c>
      <c r="X295" s="10">
        <v>0</v>
      </c>
      <c r="Y295" s="10">
        <v>2</v>
      </c>
      <c r="Z295" s="10">
        <v>1</v>
      </c>
      <c r="AA295" s="10">
        <v>1</v>
      </c>
      <c r="AB295" s="10">
        <v>1</v>
      </c>
      <c r="AC295" s="10">
        <v>0</v>
      </c>
      <c r="AD295" s="10">
        <v>2</v>
      </c>
      <c r="AE295" s="10">
        <v>2</v>
      </c>
      <c r="AF295" s="10">
        <v>1</v>
      </c>
      <c r="AG295" s="10">
        <v>1</v>
      </c>
      <c r="AH295" s="10">
        <v>1</v>
      </c>
      <c r="AI295" s="10">
        <v>1</v>
      </c>
      <c r="AJ295" s="10">
        <v>1</v>
      </c>
      <c r="AK295" s="10">
        <v>2</v>
      </c>
      <c r="AL295" s="10">
        <v>1</v>
      </c>
      <c r="AM295" s="10">
        <v>1</v>
      </c>
      <c r="AN295" s="10">
        <v>1</v>
      </c>
      <c r="AO295" s="10">
        <v>0.5</v>
      </c>
      <c r="AP295" s="10">
        <v>1</v>
      </c>
      <c r="AQ295" s="10">
        <v>2</v>
      </c>
      <c r="AR295" s="10">
        <v>1</v>
      </c>
      <c r="AS295" s="10">
        <v>1</v>
      </c>
      <c r="AT295" s="10">
        <v>1</v>
      </c>
      <c r="AU295" s="10">
        <v>0.5</v>
      </c>
      <c r="AV295" s="10">
        <v>3</v>
      </c>
      <c r="AW295" s="10">
        <v>4</v>
      </c>
      <c r="AX295" s="10">
        <v>1</v>
      </c>
      <c r="AY295" s="10">
        <v>1</v>
      </c>
      <c r="AZ295" s="10">
        <v>1</v>
      </c>
      <c r="BA295" s="10">
        <v>0.75</v>
      </c>
      <c r="BB295" s="10">
        <v>4</v>
      </c>
      <c r="BC295" s="10">
        <v>0</v>
      </c>
      <c r="BD295" s="10">
        <v>0</v>
      </c>
      <c r="BE295" s="10">
        <v>3</v>
      </c>
      <c r="BF295" s="10">
        <v>0.57142857142857095</v>
      </c>
      <c r="BG295" s="10">
        <v>0</v>
      </c>
      <c r="BH295" s="10">
        <v>0</v>
      </c>
      <c r="BI295" s="10">
        <v>0.42857142857142799</v>
      </c>
      <c r="BJ295" s="10">
        <v>3</v>
      </c>
      <c r="BK295" s="10">
        <v>1</v>
      </c>
      <c r="BL295" s="10">
        <v>7</v>
      </c>
      <c r="BM295" s="10" t="s">
        <v>385</v>
      </c>
      <c r="BN295" s="10" t="str">
        <f>Table3[[#This Row],[Origin]]&amp;Table3[[#This Row],[Destination]]</f>
        <v>Jebel AliHazira</v>
      </c>
      <c r="BO295" s="10" t="str">
        <f>Table3[[#This Row],[Origin Region]]&amp;"-"&amp;Table3[[#This Row],[Destination Region]]</f>
        <v>WCA-WCA</v>
      </c>
    </row>
    <row r="296" spans="1:67">
      <c r="A296" s="10" t="str">
        <f>CONCATENATE(Table3[[#This Row],[Origin Area]],Table3[[#This Row],[Origin]],Table3[[#This Row],[Destination Area]],Table3[[#This Row],[Destination]])</f>
        <v>United Arab Emirates AreaJebel AliIndia and Bangladesh AreaJawaharlal Nehru</v>
      </c>
      <c r="B296" s="10" t="s">
        <v>82</v>
      </c>
      <c r="C296" s="14" t="s">
        <v>96</v>
      </c>
      <c r="D296" s="14" t="s">
        <v>111</v>
      </c>
      <c r="E296" s="15" t="s">
        <v>142</v>
      </c>
      <c r="F296" s="15" t="s">
        <v>96</v>
      </c>
      <c r="G296" s="14" t="s">
        <v>97</v>
      </c>
      <c r="H296" s="15" t="s">
        <v>98</v>
      </c>
      <c r="I296" s="10">
        <v>4</v>
      </c>
      <c r="J296" s="10">
        <v>7</v>
      </c>
      <c r="K296" s="10">
        <v>1</v>
      </c>
      <c r="L296" s="10">
        <v>1</v>
      </c>
      <c r="M296" s="10">
        <v>1</v>
      </c>
      <c r="N296" s="10">
        <v>0.57142857142857095</v>
      </c>
      <c r="O296" s="10">
        <v>0</v>
      </c>
      <c r="P296" s="10">
        <v>1</v>
      </c>
      <c r="Q296" s="10">
        <v>0.57142857142857095</v>
      </c>
      <c r="R296" s="10">
        <v>1</v>
      </c>
      <c r="S296" s="10">
        <v>1</v>
      </c>
      <c r="T296" s="10">
        <v>1</v>
      </c>
      <c r="U296" s="10">
        <v>1</v>
      </c>
      <c r="V296" s="10">
        <v>1</v>
      </c>
      <c r="W296" s="10">
        <v>1</v>
      </c>
      <c r="X296" s="10">
        <v>0</v>
      </c>
      <c r="Y296" s="10">
        <v>2</v>
      </c>
      <c r="Z296" s="10">
        <v>1</v>
      </c>
      <c r="AA296" s="10">
        <v>1</v>
      </c>
      <c r="AB296" s="10">
        <v>1</v>
      </c>
      <c r="AC296" s="10">
        <v>0</v>
      </c>
      <c r="AD296" s="10">
        <v>2</v>
      </c>
      <c r="AE296" s="10">
        <v>2</v>
      </c>
      <c r="AF296" s="10">
        <v>1</v>
      </c>
      <c r="AG296" s="10">
        <v>1</v>
      </c>
      <c r="AH296" s="10">
        <v>1</v>
      </c>
      <c r="AI296" s="10">
        <v>1</v>
      </c>
      <c r="AJ296" s="10">
        <v>1</v>
      </c>
      <c r="AK296" s="10">
        <v>2</v>
      </c>
      <c r="AL296" s="10">
        <v>1</v>
      </c>
      <c r="AM296" s="10">
        <v>1</v>
      </c>
      <c r="AN296" s="10">
        <v>1</v>
      </c>
      <c r="AO296" s="10">
        <v>0.5</v>
      </c>
      <c r="AP296" s="10">
        <v>1</v>
      </c>
      <c r="AQ296" s="10">
        <v>2</v>
      </c>
      <c r="AR296" s="10">
        <v>1</v>
      </c>
      <c r="AS296" s="10">
        <v>1</v>
      </c>
      <c r="AT296" s="10">
        <v>1</v>
      </c>
      <c r="AU296" s="10">
        <v>0.5</v>
      </c>
      <c r="AV296" s="10">
        <v>3</v>
      </c>
      <c r="AW296" s="10">
        <v>4</v>
      </c>
      <c r="AX296" s="10">
        <v>1</v>
      </c>
      <c r="AY296" s="10">
        <v>1</v>
      </c>
      <c r="AZ296" s="10">
        <v>1</v>
      </c>
      <c r="BA296" s="10">
        <v>0.75</v>
      </c>
      <c r="BB296" s="10">
        <v>4</v>
      </c>
      <c r="BC296" s="10">
        <v>0</v>
      </c>
      <c r="BD296" s="10">
        <v>0</v>
      </c>
      <c r="BE296" s="10">
        <v>3</v>
      </c>
      <c r="BF296" s="10">
        <v>0.57142857142857095</v>
      </c>
      <c r="BG296" s="10">
        <v>0</v>
      </c>
      <c r="BH296" s="10">
        <v>0</v>
      </c>
      <c r="BI296" s="10">
        <v>0.42857142857142799</v>
      </c>
      <c r="BJ296" s="10">
        <v>3</v>
      </c>
      <c r="BK296" s="10">
        <v>1</v>
      </c>
      <c r="BL296" s="10">
        <v>7</v>
      </c>
      <c r="BM296" s="10" t="s">
        <v>386</v>
      </c>
      <c r="BN296" s="10" t="str">
        <f>Table3[[#This Row],[Origin]]&amp;Table3[[#This Row],[Destination]]</f>
        <v>Jebel AliJawaharlal Nehru</v>
      </c>
      <c r="BO296" s="10" t="str">
        <f>Table3[[#This Row],[Origin Region]]&amp;"-"&amp;Table3[[#This Row],[Destination Region]]</f>
        <v>WCA-WCA</v>
      </c>
    </row>
    <row r="297" spans="1:67">
      <c r="A297" s="10" t="str">
        <f>CONCATENATE(Table3[[#This Row],[Origin Area]],Table3[[#This Row],[Origin]],Table3[[#This Row],[Destination Area]],Table3[[#This Row],[Destination]])</f>
        <v>United Arab Emirates AreaJebel AliIndia and Bangladesh AreaMundra</v>
      </c>
      <c r="B297" s="10" t="s">
        <v>82</v>
      </c>
      <c r="C297" s="14" t="s">
        <v>96</v>
      </c>
      <c r="D297" s="14" t="s">
        <v>111</v>
      </c>
      <c r="E297" s="15" t="s">
        <v>142</v>
      </c>
      <c r="F297" s="15" t="s">
        <v>96</v>
      </c>
      <c r="G297" s="14" t="s">
        <v>97</v>
      </c>
      <c r="H297" s="15" t="s">
        <v>341</v>
      </c>
      <c r="I297" s="10">
        <v>4</v>
      </c>
      <c r="J297" s="10">
        <v>7</v>
      </c>
      <c r="K297" s="10">
        <v>1</v>
      </c>
      <c r="L297" s="10">
        <v>1</v>
      </c>
      <c r="M297" s="10">
        <v>1</v>
      </c>
      <c r="N297" s="10">
        <v>0.57142857142857095</v>
      </c>
      <c r="O297" s="10">
        <v>0</v>
      </c>
      <c r="P297" s="10">
        <v>1</v>
      </c>
      <c r="Q297" s="10">
        <v>0.57142857142857095</v>
      </c>
      <c r="R297" s="10">
        <v>1</v>
      </c>
      <c r="S297" s="10">
        <v>1</v>
      </c>
      <c r="T297" s="10">
        <v>1</v>
      </c>
      <c r="U297" s="10">
        <v>1</v>
      </c>
      <c r="V297" s="10">
        <v>1</v>
      </c>
      <c r="W297" s="10">
        <v>1</v>
      </c>
      <c r="X297" s="10">
        <v>0</v>
      </c>
      <c r="Y297" s="10">
        <v>2</v>
      </c>
      <c r="Z297" s="10">
        <v>1</v>
      </c>
      <c r="AA297" s="10">
        <v>1</v>
      </c>
      <c r="AB297" s="10">
        <v>1</v>
      </c>
      <c r="AC297" s="10">
        <v>0</v>
      </c>
      <c r="AD297" s="10">
        <v>2</v>
      </c>
      <c r="AE297" s="10">
        <v>2</v>
      </c>
      <c r="AF297" s="10">
        <v>1</v>
      </c>
      <c r="AG297" s="10">
        <v>1</v>
      </c>
      <c r="AH297" s="10">
        <v>1</v>
      </c>
      <c r="AI297" s="10">
        <v>1</v>
      </c>
      <c r="AJ297" s="10">
        <v>1</v>
      </c>
      <c r="AK297" s="10">
        <v>2</v>
      </c>
      <c r="AL297" s="10">
        <v>1</v>
      </c>
      <c r="AM297" s="10">
        <v>1</v>
      </c>
      <c r="AN297" s="10">
        <v>1</v>
      </c>
      <c r="AO297" s="10">
        <v>0.5</v>
      </c>
      <c r="AP297" s="10">
        <v>1</v>
      </c>
      <c r="AQ297" s="10">
        <v>2</v>
      </c>
      <c r="AR297" s="10">
        <v>1</v>
      </c>
      <c r="AS297" s="10">
        <v>1</v>
      </c>
      <c r="AT297" s="10">
        <v>1</v>
      </c>
      <c r="AU297" s="10">
        <v>0.5</v>
      </c>
      <c r="AV297" s="10">
        <v>3</v>
      </c>
      <c r="AW297" s="10">
        <v>4</v>
      </c>
      <c r="AX297" s="10">
        <v>1</v>
      </c>
      <c r="AY297" s="10">
        <v>1</v>
      </c>
      <c r="AZ297" s="10">
        <v>1</v>
      </c>
      <c r="BA297" s="10">
        <v>0.75</v>
      </c>
      <c r="BB297" s="10">
        <v>4</v>
      </c>
      <c r="BC297" s="10">
        <v>0</v>
      </c>
      <c r="BD297" s="10">
        <v>0</v>
      </c>
      <c r="BE297" s="10">
        <v>3</v>
      </c>
      <c r="BF297" s="10">
        <v>0.57142857142857095</v>
      </c>
      <c r="BG297" s="10">
        <v>0</v>
      </c>
      <c r="BH297" s="10">
        <v>0</v>
      </c>
      <c r="BI297" s="10">
        <v>0.42857142857142799</v>
      </c>
      <c r="BJ297" s="10">
        <v>3</v>
      </c>
      <c r="BK297" s="10">
        <v>1</v>
      </c>
      <c r="BL297" s="10">
        <v>7</v>
      </c>
      <c r="BM297" s="10" t="s">
        <v>387</v>
      </c>
      <c r="BN297" s="10" t="str">
        <f>Table3[[#This Row],[Origin]]&amp;Table3[[#This Row],[Destination]]</f>
        <v>Jebel AliMundra</v>
      </c>
      <c r="BO297" s="10" t="str">
        <f>Table3[[#This Row],[Origin Region]]&amp;"-"&amp;Table3[[#This Row],[Destination Region]]</f>
        <v>WCA-WCA</v>
      </c>
    </row>
    <row r="298" spans="1:67">
      <c r="A298" s="10" t="str">
        <f>CONCATENATE(Table3[[#This Row],[Origin Area]],Table3[[#This Row],[Origin]],Table3[[#This Row],[Destination Area]],Table3[[#This Row],[Destination]])</f>
        <v>United Arab Emirates AreaJebel AliIndia and Bangladesh AreaEnnore</v>
      </c>
      <c r="B298" s="10" t="s">
        <v>82</v>
      </c>
      <c r="C298" s="14" t="s">
        <v>96</v>
      </c>
      <c r="D298" s="14" t="s">
        <v>111</v>
      </c>
      <c r="E298" s="15" t="s">
        <v>142</v>
      </c>
      <c r="F298" s="15" t="s">
        <v>96</v>
      </c>
      <c r="G298" s="14" t="s">
        <v>97</v>
      </c>
      <c r="H298" s="15" t="s">
        <v>248</v>
      </c>
      <c r="I298" s="10">
        <v>4</v>
      </c>
      <c r="J298" s="10">
        <v>7</v>
      </c>
      <c r="K298" s="10">
        <v>1</v>
      </c>
      <c r="L298" s="10">
        <v>1</v>
      </c>
      <c r="M298" s="10">
        <v>1</v>
      </c>
      <c r="N298" s="10">
        <v>0.57142857142857095</v>
      </c>
      <c r="O298" s="10">
        <v>0</v>
      </c>
      <c r="P298" s="10">
        <v>1</v>
      </c>
      <c r="Q298" s="10">
        <v>0.57142857142857095</v>
      </c>
      <c r="R298" s="10">
        <v>1</v>
      </c>
      <c r="S298" s="10">
        <v>1</v>
      </c>
      <c r="T298" s="10">
        <v>1</v>
      </c>
      <c r="U298" s="10">
        <v>1</v>
      </c>
      <c r="V298" s="10">
        <v>1</v>
      </c>
      <c r="W298" s="10">
        <v>1</v>
      </c>
      <c r="X298" s="10">
        <v>0</v>
      </c>
      <c r="Y298" s="10">
        <v>2</v>
      </c>
      <c r="Z298" s="10">
        <v>1</v>
      </c>
      <c r="AA298" s="10">
        <v>1</v>
      </c>
      <c r="AB298" s="10">
        <v>1</v>
      </c>
      <c r="AC298" s="10">
        <v>0</v>
      </c>
      <c r="AD298" s="10">
        <v>2</v>
      </c>
      <c r="AE298" s="10">
        <v>2</v>
      </c>
      <c r="AF298" s="10">
        <v>1</v>
      </c>
      <c r="AG298" s="10">
        <v>1</v>
      </c>
      <c r="AH298" s="10">
        <v>1</v>
      </c>
      <c r="AI298" s="10">
        <v>1</v>
      </c>
      <c r="AJ298" s="10">
        <v>1</v>
      </c>
      <c r="AK298" s="10">
        <v>2</v>
      </c>
      <c r="AL298" s="10">
        <v>1</v>
      </c>
      <c r="AM298" s="10">
        <v>1</v>
      </c>
      <c r="AN298" s="10">
        <v>1</v>
      </c>
      <c r="AO298" s="10">
        <v>0.5</v>
      </c>
      <c r="AP298" s="10">
        <v>1</v>
      </c>
      <c r="AQ298" s="10">
        <v>2</v>
      </c>
      <c r="AR298" s="10">
        <v>1</v>
      </c>
      <c r="AS298" s="10">
        <v>1</v>
      </c>
      <c r="AT298" s="10">
        <v>1</v>
      </c>
      <c r="AU298" s="10">
        <v>0.5</v>
      </c>
      <c r="AV298" s="10">
        <v>3</v>
      </c>
      <c r="AW298" s="10">
        <v>4</v>
      </c>
      <c r="AX298" s="10">
        <v>1</v>
      </c>
      <c r="AY298" s="10">
        <v>1</v>
      </c>
      <c r="AZ298" s="10">
        <v>1</v>
      </c>
      <c r="BA298" s="10">
        <v>0.75</v>
      </c>
      <c r="BB298" s="10">
        <v>4</v>
      </c>
      <c r="BC298" s="10">
        <v>0</v>
      </c>
      <c r="BD298" s="10">
        <v>0</v>
      </c>
      <c r="BE298" s="10">
        <v>3</v>
      </c>
      <c r="BF298" s="10">
        <v>0.57142857142857095</v>
      </c>
      <c r="BG298" s="10">
        <v>0</v>
      </c>
      <c r="BH298" s="10">
        <v>0</v>
      </c>
      <c r="BI298" s="10">
        <v>0.42857142857142799</v>
      </c>
      <c r="BJ298" s="10">
        <v>3</v>
      </c>
      <c r="BK298" s="10">
        <v>1</v>
      </c>
      <c r="BL298" s="10">
        <v>7</v>
      </c>
      <c r="BM298" s="10" t="s">
        <v>388</v>
      </c>
      <c r="BN298" s="10" t="str">
        <f>Table3[[#This Row],[Origin]]&amp;Table3[[#This Row],[Destination]]</f>
        <v>Jebel AliEnnore</v>
      </c>
      <c r="BO298" s="10" t="str">
        <f>Table3[[#This Row],[Origin Region]]&amp;"-"&amp;Table3[[#This Row],[Destination Region]]</f>
        <v>WCA-WCA</v>
      </c>
    </row>
    <row r="299" spans="1:67">
      <c r="A299" s="10" t="str">
        <f>CONCATENATE(Table3[[#This Row],[Origin Area]],Table3[[#This Row],[Origin]],Table3[[#This Row],[Destination Area]],Table3[[#This Row],[Destination]])</f>
        <v>United Arab Emirates AreaJebel AliPakistan AreaPort Qasim</v>
      </c>
      <c r="B299" s="10" t="s">
        <v>82</v>
      </c>
      <c r="C299" s="14" t="s">
        <v>96</v>
      </c>
      <c r="D299" s="14" t="s">
        <v>111</v>
      </c>
      <c r="E299" s="15" t="s">
        <v>142</v>
      </c>
      <c r="F299" s="15" t="s">
        <v>96</v>
      </c>
      <c r="G299" s="14" t="s">
        <v>131</v>
      </c>
      <c r="H299" s="15" t="s">
        <v>132</v>
      </c>
      <c r="I299" s="10">
        <v>4</v>
      </c>
      <c r="J299" s="10">
        <v>7</v>
      </c>
      <c r="K299" s="10">
        <v>1</v>
      </c>
      <c r="L299" s="10">
        <v>1</v>
      </c>
      <c r="M299" s="10">
        <v>1</v>
      </c>
      <c r="N299" s="10">
        <v>0.57142857142857095</v>
      </c>
      <c r="O299" s="10">
        <v>0</v>
      </c>
      <c r="P299" s="10">
        <v>1</v>
      </c>
      <c r="Q299" s="10">
        <v>0.57142857142857095</v>
      </c>
      <c r="R299" s="10">
        <v>1</v>
      </c>
      <c r="S299" s="10">
        <v>1</v>
      </c>
      <c r="T299" s="10">
        <v>1</v>
      </c>
      <c r="U299" s="10">
        <v>1</v>
      </c>
      <c r="V299" s="10">
        <v>1</v>
      </c>
      <c r="W299" s="10">
        <v>1</v>
      </c>
      <c r="X299" s="10">
        <v>0</v>
      </c>
      <c r="Y299" s="10">
        <v>2</v>
      </c>
      <c r="Z299" s="10">
        <v>1</v>
      </c>
      <c r="AA299" s="10">
        <v>1</v>
      </c>
      <c r="AB299" s="10">
        <v>1</v>
      </c>
      <c r="AC299" s="10">
        <v>0</v>
      </c>
      <c r="AD299" s="10">
        <v>2</v>
      </c>
      <c r="AE299" s="10">
        <v>2</v>
      </c>
      <c r="AF299" s="10">
        <v>1</v>
      </c>
      <c r="AG299" s="10">
        <v>1</v>
      </c>
      <c r="AH299" s="10">
        <v>1</v>
      </c>
      <c r="AI299" s="10">
        <v>1</v>
      </c>
      <c r="AJ299" s="10">
        <v>1</v>
      </c>
      <c r="AK299" s="10">
        <v>2</v>
      </c>
      <c r="AL299" s="10">
        <v>1</v>
      </c>
      <c r="AM299" s="10">
        <v>1</v>
      </c>
      <c r="AN299" s="10">
        <v>1</v>
      </c>
      <c r="AO299" s="10">
        <v>0.5</v>
      </c>
      <c r="AP299" s="10">
        <v>1</v>
      </c>
      <c r="AQ299" s="10">
        <v>2</v>
      </c>
      <c r="AR299" s="10">
        <v>1</v>
      </c>
      <c r="AS299" s="10">
        <v>1</v>
      </c>
      <c r="AT299" s="10">
        <v>1</v>
      </c>
      <c r="AU299" s="10">
        <v>0.5</v>
      </c>
      <c r="AV299" s="10">
        <v>3</v>
      </c>
      <c r="AW299" s="10">
        <v>4</v>
      </c>
      <c r="AX299" s="10">
        <v>1</v>
      </c>
      <c r="AY299" s="10">
        <v>1</v>
      </c>
      <c r="AZ299" s="10">
        <v>1</v>
      </c>
      <c r="BA299" s="10">
        <v>0.75</v>
      </c>
      <c r="BB299" s="10">
        <v>4</v>
      </c>
      <c r="BC299" s="10">
        <v>0</v>
      </c>
      <c r="BD299" s="10">
        <v>0</v>
      </c>
      <c r="BE299" s="10">
        <v>3</v>
      </c>
      <c r="BF299" s="10">
        <v>0.57142857142857095</v>
      </c>
      <c r="BG299" s="10">
        <v>0</v>
      </c>
      <c r="BH299" s="10">
        <v>0</v>
      </c>
      <c r="BI299" s="10">
        <v>0.42857142857142799</v>
      </c>
      <c r="BJ299" s="10">
        <v>3</v>
      </c>
      <c r="BK299" s="10">
        <v>1</v>
      </c>
      <c r="BL299" s="10">
        <v>7</v>
      </c>
      <c r="BM299" s="10" t="s">
        <v>389</v>
      </c>
      <c r="BN299" s="10" t="str">
        <f>Table3[[#This Row],[Origin]]&amp;Table3[[#This Row],[Destination]]</f>
        <v>Jebel AliPort Qasim</v>
      </c>
      <c r="BO299" s="10" t="str">
        <f>Table3[[#This Row],[Origin Region]]&amp;"-"&amp;Table3[[#This Row],[Destination Region]]</f>
        <v>WCA-WCA</v>
      </c>
    </row>
    <row r="300" spans="1:67">
      <c r="A300" s="10" t="str">
        <f>CONCATENATE(Table3[[#This Row],[Origin Area]],Table3[[#This Row],[Origin]],Table3[[#This Row],[Destination Area]],Table3[[#This Row],[Destination]])</f>
        <v>United Arab Emirates AreaJebel AliSaudi Arabia AreaDammam</v>
      </c>
      <c r="B300" s="10" t="s">
        <v>82</v>
      </c>
      <c r="C300" s="14" t="s">
        <v>96</v>
      </c>
      <c r="D300" s="14" t="s">
        <v>111</v>
      </c>
      <c r="E300" s="15" t="s">
        <v>142</v>
      </c>
      <c r="F300" s="15" t="s">
        <v>96</v>
      </c>
      <c r="G300" s="14" t="s">
        <v>114</v>
      </c>
      <c r="H300" s="15" t="s">
        <v>198</v>
      </c>
      <c r="I300" s="10">
        <v>4</v>
      </c>
      <c r="J300" s="10">
        <v>7</v>
      </c>
      <c r="K300" s="10">
        <v>1</v>
      </c>
      <c r="L300" s="10">
        <v>1</v>
      </c>
      <c r="M300" s="10">
        <v>1</v>
      </c>
      <c r="N300" s="10">
        <v>0.57142857142857095</v>
      </c>
      <c r="O300" s="10">
        <v>0</v>
      </c>
      <c r="P300" s="10">
        <v>1</v>
      </c>
      <c r="Q300" s="10">
        <v>0.57142857142857095</v>
      </c>
      <c r="R300" s="10">
        <v>1</v>
      </c>
      <c r="S300" s="10">
        <v>1</v>
      </c>
      <c r="T300" s="10">
        <v>1</v>
      </c>
      <c r="U300" s="10">
        <v>1</v>
      </c>
      <c r="V300" s="10">
        <v>1</v>
      </c>
      <c r="W300" s="10">
        <v>1</v>
      </c>
      <c r="X300" s="10">
        <v>0</v>
      </c>
      <c r="Y300" s="10">
        <v>2</v>
      </c>
      <c r="Z300" s="10">
        <v>1</v>
      </c>
      <c r="AA300" s="10">
        <v>1</v>
      </c>
      <c r="AB300" s="10">
        <v>1</v>
      </c>
      <c r="AC300" s="10">
        <v>0</v>
      </c>
      <c r="AD300" s="10">
        <v>2</v>
      </c>
      <c r="AE300" s="10">
        <v>2</v>
      </c>
      <c r="AF300" s="10">
        <v>1</v>
      </c>
      <c r="AG300" s="10">
        <v>1</v>
      </c>
      <c r="AH300" s="10">
        <v>1</v>
      </c>
      <c r="AI300" s="10">
        <v>1</v>
      </c>
      <c r="AJ300" s="10">
        <v>1</v>
      </c>
      <c r="AK300" s="10">
        <v>2</v>
      </c>
      <c r="AL300" s="10">
        <v>1</v>
      </c>
      <c r="AM300" s="10">
        <v>1</v>
      </c>
      <c r="AN300" s="10">
        <v>1</v>
      </c>
      <c r="AO300" s="10">
        <v>0.5</v>
      </c>
      <c r="AP300" s="10">
        <v>1</v>
      </c>
      <c r="AQ300" s="10">
        <v>2</v>
      </c>
      <c r="AR300" s="10">
        <v>1</v>
      </c>
      <c r="AS300" s="10">
        <v>1</v>
      </c>
      <c r="AT300" s="10">
        <v>1</v>
      </c>
      <c r="AU300" s="10">
        <v>0.5</v>
      </c>
      <c r="AV300" s="10">
        <v>3</v>
      </c>
      <c r="AW300" s="10">
        <v>4</v>
      </c>
      <c r="AX300" s="10">
        <v>1</v>
      </c>
      <c r="AY300" s="10">
        <v>1</v>
      </c>
      <c r="AZ300" s="10">
        <v>1</v>
      </c>
      <c r="BA300" s="10">
        <v>0.75</v>
      </c>
      <c r="BB300" s="10">
        <v>4</v>
      </c>
      <c r="BC300" s="10">
        <v>0</v>
      </c>
      <c r="BD300" s="10">
        <v>0</v>
      </c>
      <c r="BE300" s="10">
        <v>3</v>
      </c>
      <c r="BF300" s="10">
        <v>0.57142857142857095</v>
      </c>
      <c r="BG300" s="10">
        <v>0</v>
      </c>
      <c r="BH300" s="10">
        <v>0</v>
      </c>
      <c r="BI300" s="10">
        <v>0.42857142857142799</v>
      </c>
      <c r="BJ300" s="10">
        <v>3</v>
      </c>
      <c r="BK300" s="10">
        <v>1</v>
      </c>
      <c r="BL300" s="10">
        <v>7</v>
      </c>
      <c r="BM300" s="10" t="s">
        <v>390</v>
      </c>
      <c r="BN300" s="10" t="str">
        <f>Table3[[#This Row],[Origin]]&amp;Table3[[#This Row],[Destination]]</f>
        <v>Jebel AliDammam</v>
      </c>
      <c r="BO300" s="10" t="str">
        <f>Table3[[#This Row],[Origin Region]]&amp;"-"&amp;Table3[[#This Row],[Destination Region]]</f>
        <v>WCA-WCA</v>
      </c>
    </row>
    <row r="301" spans="1:67">
      <c r="A301" s="10" t="str">
        <f>CONCATENATE(Table3[[#This Row],[Origin Area]],Table3[[#This Row],[Origin]],Table3[[#This Row],[Destination Area]],Table3[[#This Row],[Destination]])</f>
        <v>United Arab Emirates AreaJebel AliSaudi Arabia AreaAden</v>
      </c>
      <c r="B301" s="10" t="s">
        <v>82</v>
      </c>
      <c r="C301" s="14" t="s">
        <v>96</v>
      </c>
      <c r="D301" s="14" t="s">
        <v>111</v>
      </c>
      <c r="E301" s="15" t="s">
        <v>142</v>
      </c>
      <c r="F301" s="15" t="s">
        <v>96</v>
      </c>
      <c r="G301" s="14" t="s">
        <v>114</v>
      </c>
      <c r="H301" s="15" t="s">
        <v>144</v>
      </c>
      <c r="I301" s="10">
        <v>4</v>
      </c>
      <c r="J301" s="10">
        <v>7</v>
      </c>
      <c r="K301" s="10">
        <v>1</v>
      </c>
      <c r="L301" s="10">
        <v>1</v>
      </c>
      <c r="M301" s="10">
        <v>1</v>
      </c>
      <c r="N301" s="10">
        <v>0.57142857142857095</v>
      </c>
      <c r="O301" s="10">
        <v>0</v>
      </c>
      <c r="P301" s="10">
        <v>1</v>
      </c>
      <c r="Q301" s="10">
        <v>0.57142857142857095</v>
      </c>
      <c r="R301" s="10">
        <v>1</v>
      </c>
      <c r="S301" s="10">
        <v>1</v>
      </c>
      <c r="T301" s="10">
        <v>1</v>
      </c>
      <c r="U301" s="10">
        <v>1</v>
      </c>
      <c r="V301" s="10">
        <v>1</v>
      </c>
      <c r="W301" s="10">
        <v>1</v>
      </c>
      <c r="X301" s="10">
        <v>0</v>
      </c>
      <c r="Y301" s="10">
        <v>2</v>
      </c>
      <c r="Z301" s="10">
        <v>1</v>
      </c>
      <c r="AA301" s="10">
        <v>1</v>
      </c>
      <c r="AB301" s="10">
        <v>1</v>
      </c>
      <c r="AC301" s="10">
        <v>0</v>
      </c>
      <c r="AD301" s="10">
        <v>2</v>
      </c>
      <c r="AE301" s="10">
        <v>2</v>
      </c>
      <c r="AF301" s="10">
        <v>1</v>
      </c>
      <c r="AG301" s="10">
        <v>1</v>
      </c>
      <c r="AH301" s="10">
        <v>1</v>
      </c>
      <c r="AI301" s="10">
        <v>1</v>
      </c>
      <c r="AJ301" s="10">
        <v>1</v>
      </c>
      <c r="AK301" s="10">
        <v>2</v>
      </c>
      <c r="AL301" s="10">
        <v>1</v>
      </c>
      <c r="AM301" s="10">
        <v>1</v>
      </c>
      <c r="AN301" s="10">
        <v>1</v>
      </c>
      <c r="AO301" s="10">
        <v>0.5</v>
      </c>
      <c r="AP301" s="10">
        <v>1</v>
      </c>
      <c r="AQ301" s="10">
        <v>2</v>
      </c>
      <c r="AR301" s="10">
        <v>1</v>
      </c>
      <c r="AS301" s="10">
        <v>1</v>
      </c>
      <c r="AT301" s="10">
        <v>1</v>
      </c>
      <c r="AU301" s="10">
        <v>0.5</v>
      </c>
      <c r="AV301" s="10">
        <v>3</v>
      </c>
      <c r="AW301" s="10">
        <v>4</v>
      </c>
      <c r="AX301" s="10">
        <v>1</v>
      </c>
      <c r="AY301" s="10">
        <v>1</v>
      </c>
      <c r="AZ301" s="10">
        <v>1</v>
      </c>
      <c r="BA301" s="10">
        <v>0.75</v>
      </c>
      <c r="BB301" s="10">
        <v>4</v>
      </c>
      <c r="BC301" s="10">
        <v>0</v>
      </c>
      <c r="BD301" s="10">
        <v>0</v>
      </c>
      <c r="BE301" s="10">
        <v>3</v>
      </c>
      <c r="BF301" s="10">
        <v>0.57142857142857095</v>
      </c>
      <c r="BG301" s="10">
        <v>0</v>
      </c>
      <c r="BH301" s="10">
        <v>0</v>
      </c>
      <c r="BI301" s="10">
        <v>0.42857142857142799</v>
      </c>
      <c r="BJ301" s="10">
        <v>3</v>
      </c>
      <c r="BK301" s="10">
        <v>1</v>
      </c>
      <c r="BL301" s="10">
        <v>7</v>
      </c>
      <c r="BM301" s="10" t="s">
        <v>391</v>
      </c>
      <c r="BN301" s="10" t="str">
        <f>Table3[[#This Row],[Origin]]&amp;Table3[[#This Row],[Destination]]</f>
        <v>Jebel AliAden</v>
      </c>
      <c r="BO301" s="10" t="str">
        <f>Table3[[#This Row],[Origin Region]]&amp;"-"&amp;Table3[[#This Row],[Destination Region]]</f>
        <v>WCA-WCA</v>
      </c>
    </row>
    <row r="302" spans="1:67">
      <c r="A302" s="10" t="str">
        <f>CONCATENATE(Table3[[#This Row],[Origin Area]],Table3[[#This Row],[Origin]],Table3[[#This Row],[Destination Area]],Table3[[#This Row],[Destination]])</f>
        <v>United Arab Emirates AreaQapcoGreater China AreaXingang</v>
      </c>
      <c r="B302" s="10" t="s">
        <v>82</v>
      </c>
      <c r="C302" s="14" t="s">
        <v>96</v>
      </c>
      <c r="D302" s="14" t="s">
        <v>111</v>
      </c>
      <c r="E302" s="15" t="s">
        <v>392</v>
      </c>
      <c r="F302" s="15" t="s">
        <v>83</v>
      </c>
      <c r="G302" s="14" t="s">
        <v>89</v>
      </c>
      <c r="H302" s="15" t="s">
        <v>117</v>
      </c>
      <c r="I302" s="10">
        <v>4</v>
      </c>
      <c r="J302" s="10">
        <v>7</v>
      </c>
      <c r="K302" s="10">
        <v>1</v>
      </c>
      <c r="L302" s="10">
        <v>1</v>
      </c>
      <c r="M302" s="10">
        <v>1</v>
      </c>
      <c r="N302" s="10">
        <v>0.57142857142857095</v>
      </c>
      <c r="O302" s="10">
        <v>0</v>
      </c>
      <c r="P302" s="10">
        <v>1</v>
      </c>
      <c r="Q302" s="10">
        <v>0.57142857142857095</v>
      </c>
      <c r="R302" s="10">
        <v>1</v>
      </c>
      <c r="S302" s="10">
        <v>1</v>
      </c>
      <c r="T302" s="10">
        <v>1</v>
      </c>
      <c r="U302" s="10">
        <v>1</v>
      </c>
      <c r="V302" s="10">
        <v>1</v>
      </c>
      <c r="W302" s="10">
        <v>1</v>
      </c>
      <c r="X302" s="10">
        <v>0</v>
      </c>
      <c r="Y302" s="10">
        <v>2</v>
      </c>
      <c r="Z302" s="10">
        <v>1</v>
      </c>
      <c r="AA302" s="10">
        <v>1</v>
      </c>
      <c r="AB302" s="10">
        <v>1</v>
      </c>
      <c r="AC302" s="10">
        <v>0</v>
      </c>
      <c r="AD302" s="10">
        <v>2</v>
      </c>
      <c r="AE302" s="10">
        <v>2</v>
      </c>
      <c r="AF302" s="10">
        <v>1</v>
      </c>
      <c r="AG302" s="10">
        <v>1</v>
      </c>
      <c r="AH302" s="10">
        <v>1</v>
      </c>
      <c r="AI302" s="10">
        <v>1</v>
      </c>
      <c r="AJ302" s="10">
        <v>1</v>
      </c>
      <c r="AK302" s="10">
        <v>2</v>
      </c>
      <c r="AL302" s="10">
        <v>1</v>
      </c>
      <c r="AM302" s="10">
        <v>1</v>
      </c>
      <c r="AN302" s="10">
        <v>1</v>
      </c>
      <c r="AO302" s="10">
        <v>0.5</v>
      </c>
      <c r="AP302" s="10">
        <v>1</v>
      </c>
      <c r="AQ302" s="10">
        <v>2</v>
      </c>
      <c r="AR302" s="10">
        <v>1</v>
      </c>
      <c r="AS302" s="10">
        <v>1</v>
      </c>
      <c r="AT302" s="10">
        <v>1</v>
      </c>
      <c r="AU302" s="10">
        <v>0.5</v>
      </c>
      <c r="AV302" s="10">
        <v>3</v>
      </c>
      <c r="AW302" s="10">
        <v>4</v>
      </c>
      <c r="AX302" s="10">
        <v>1</v>
      </c>
      <c r="AY302" s="10">
        <v>1</v>
      </c>
      <c r="AZ302" s="10">
        <v>1</v>
      </c>
      <c r="BA302" s="10">
        <v>0.75</v>
      </c>
      <c r="BB302" s="10">
        <v>4</v>
      </c>
      <c r="BC302" s="10">
        <v>0</v>
      </c>
      <c r="BD302" s="10">
        <v>0</v>
      </c>
      <c r="BE302" s="10">
        <v>3</v>
      </c>
      <c r="BF302" s="10">
        <v>0.57142857142857095</v>
      </c>
      <c r="BG302" s="10">
        <v>0</v>
      </c>
      <c r="BH302" s="10">
        <v>0</v>
      </c>
      <c r="BI302" s="10">
        <v>0.42857142857142799</v>
      </c>
      <c r="BJ302" s="10">
        <v>3</v>
      </c>
      <c r="BK302" s="10">
        <v>1</v>
      </c>
      <c r="BL302" s="10">
        <v>7</v>
      </c>
      <c r="BM302" s="10" t="s">
        <v>393</v>
      </c>
      <c r="BN302" s="10" t="str">
        <f>Table3[[#This Row],[Origin]]&amp;Table3[[#This Row],[Destination]]</f>
        <v>QapcoXingang</v>
      </c>
      <c r="BO302" s="10" t="str">
        <f>Table3[[#This Row],[Origin Region]]&amp;"-"&amp;Table3[[#This Row],[Destination Region]]</f>
        <v>WCA-APA</v>
      </c>
    </row>
    <row r="303" spans="1:67">
      <c r="A303" s="10" t="str">
        <f>CONCATENATE(Table3[[#This Row],[Origin Area]],Table3[[#This Row],[Origin]],Table3[[#This Row],[Destination Area]],Table3[[#This Row],[Destination]])</f>
        <v>United Arab Emirates AreaQapcoEastern Mediterranean AreaIzmit Korfezi</v>
      </c>
      <c r="B303" s="10" t="s">
        <v>82</v>
      </c>
      <c r="C303" s="14" t="s">
        <v>96</v>
      </c>
      <c r="D303" s="14" t="s">
        <v>111</v>
      </c>
      <c r="E303" s="15" t="s">
        <v>392</v>
      </c>
      <c r="F303" s="15" t="s">
        <v>119</v>
      </c>
      <c r="G303" s="14" t="s">
        <v>134</v>
      </c>
      <c r="H303" s="15" t="s">
        <v>135</v>
      </c>
      <c r="I303" s="10">
        <v>4</v>
      </c>
      <c r="J303" s="10">
        <v>7</v>
      </c>
      <c r="K303" s="10">
        <v>1</v>
      </c>
      <c r="L303" s="10">
        <v>1</v>
      </c>
      <c r="M303" s="10">
        <v>1</v>
      </c>
      <c r="N303" s="10">
        <v>0.57142857142857095</v>
      </c>
      <c r="O303" s="10">
        <v>0</v>
      </c>
      <c r="P303" s="10">
        <v>1</v>
      </c>
      <c r="Q303" s="10">
        <v>0.57142857142857095</v>
      </c>
      <c r="R303" s="10">
        <v>1</v>
      </c>
      <c r="S303" s="10">
        <v>1</v>
      </c>
      <c r="T303" s="10">
        <v>1</v>
      </c>
      <c r="U303" s="10">
        <v>1</v>
      </c>
      <c r="V303" s="10">
        <v>1</v>
      </c>
      <c r="W303" s="10">
        <v>1</v>
      </c>
      <c r="X303" s="10">
        <v>0</v>
      </c>
      <c r="Y303" s="10">
        <v>2</v>
      </c>
      <c r="Z303" s="10">
        <v>1</v>
      </c>
      <c r="AA303" s="10">
        <v>1</v>
      </c>
      <c r="AB303" s="10">
        <v>1</v>
      </c>
      <c r="AC303" s="10">
        <v>0</v>
      </c>
      <c r="AD303" s="10">
        <v>2</v>
      </c>
      <c r="AE303" s="10">
        <v>2</v>
      </c>
      <c r="AF303" s="10">
        <v>1</v>
      </c>
      <c r="AG303" s="10">
        <v>1</v>
      </c>
      <c r="AH303" s="10">
        <v>1</v>
      </c>
      <c r="AI303" s="10">
        <v>1</v>
      </c>
      <c r="AJ303" s="10">
        <v>1</v>
      </c>
      <c r="AK303" s="10">
        <v>2</v>
      </c>
      <c r="AL303" s="10">
        <v>1</v>
      </c>
      <c r="AM303" s="10">
        <v>1</v>
      </c>
      <c r="AN303" s="10">
        <v>1</v>
      </c>
      <c r="AO303" s="10">
        <v>0.5</v>
      </c>
      <c r="AP303" s="10">
        <v>1</v>
      </c>
      <c r="AQ303" s="10">
        <v>2</v>
      </c>
      <c r="AR303" s="10">
        <v>1</v>
      </c>
      <c r="AS303" s="10">
        <v>1</v>
      </c>
      <c r="AT303" s="10">
        <v>1</v>
      </c>
      <c r="AU303" s="10">
        <v>0.5</v>
      </c>
      <c r="AV303" s="10">
        <v>3</v>
      </c>
      <c r="AW303" s="10">
        <v>4</v>
      </c>
      <c r="AX303" s="10">
        <v>1</v>
      </c>
      <c r="AY303" s="10">
        <v>1</v>
      </c>
      <c r="AZ303" s="10">
        <v>1</v>
      </c>
      <c r="BA303" s="10">
        <v>0.75</v>
      </c>
      <c r="BB303" s="10">
        <v>4</v>
      </c>
      <c r="BC303" s="10">
        <v>0</v>
      </c>
      <c r="BD303" s="10">
        <v>0</v>
      </c>
      <c r="BE303" s="10">
        <v>3</v>
      </c>
      <c r="BF303" s="10">
        <v>0.57142857142857095</v>
      </c>
      <c r="BG303" s="10">
        <v>0</v>
      </c>
      <c r="BH303" s="10">
        <v>0</v>
      </c>
      <c r="BI303" s="10">
        <v>0.42857142857142799</v>
      </c>
      <c r="BJ303" s="10">
        <v>3</v>
      </c>
      <c r="BK303" s="10">
        <v>1</v>
      </c>
      <c r="BL303" s="10">
        <v>7</v>
      </c>
      <c r="BM303" s="10" t="s">
        <v>394</v>
      </c>
      <c r="BN303" s="10" t="str">
        <f>Table3[[#This Row],[Origin]]&amp;Table3[[#This Row],[Destination]]</f>
        <v>QapcoIzmit Korfezi</v>
      </c>
      <c r="BO303" s="10" t="str">
        <f>Table3[[#This Row],[Origin Region]]&amp;"-"&amp;Table3[[#This Row],[Destination Region]]</f>
        <v>WCA-EUR</v>
      </c>
    </row>
    <row r="304" spans="1:67">
      <c r="A304" s="10" t="str">
        <f>CONCATENATE(Table3[[#This Row],[Origin Area]],Table3[[#This Row],[Origin]],Table3[[#This Row],[Destination Area]],Table3[[#This Row],[Destination]])</f>
        <v>United Arab Emirates AreaQapcoSouth West Europe AreaCasablanca</v>
      </c>
      <c r="B304" s="10" t="s">
        <v>82</v>
      </c>
      <c r="C304" s="14" t="s">
        <v>96</v>
      </c>
      <c r="D304" s="14" t="s">
        <v>111</v>
      </c>
      <c r="E304" s="15" t="s">
        <v>392</v>
      </c>
      <c r="F304" s="15" t="s">
        <v>119</v>
      </c>
      <c r="G304" s="14" t="s">
        <v>120</v>
      </c>
      <c r="H304" s="15" t="s">
        <v>334</v>
      </c>
      <c r="I304" s="10">
        <v>4</v>
      </c>
      <c r="J304" s="10">
        <v>7</v>
      </c>
      <c r="K304" s="10">
        <v>1</v>
      </c>
      <c r="L304" s="10">
        <v>1</v>
      </c>
      <c r="M304" s="10">
        <v>1</v>
      </c>
      <c r="N304" s="10">
        <v>0.57142857142857095</v>
      </c>
      <c r="O304" s="10">
        <v>0</v>
      </c>
      <c r="P304" s="10">
        <v>1</v>
      </c>
      <c r="Q304" s="10">
        <v>0.57142857142857095</v>
      </c>
      <c r="R304" s="10">
        <v>1</v>
      </c>
      <c r="S304" s="10">
        <v>1</v>
      </c>
      <c r="T304" s="10">
        <v>1</v>
      </c>
      <c r="U304" s="10">
        <v>1</v>
      </c>
      <c r="V304" s="10">
        <v>1</v>
      </c>
      <c r="W304" s="10">
        <v>1</v>
      </c>
      <c r="X304" s="10">
        <v>0</v>
      </c>
      <c r="Y304" s="10">
        <v>2</v>
      </c>
      <c r="Z304" s="10">
        <v>1</v>
      </c>
      <c r="AA304" s="10">
        <v>1</v>
      </c>
      <c r="AB304" s="10">
        <v>1</v>
      </c>
      <c r="AC304" s="10">
        <v>0</v>
      </c>
      <c r="AD304" s="10">
        <v>2</v>
      </c>
      <c r="AE304" s="10">
        <v>2</v>
      </c>
      <c r="AF304" s="10">
        <v>1</v>
      </c>
      <c r="AG304" s="10">
        <v>1</v>
      </c>
      <c r="AH304" s="10">
        <v>1</v>
      </c>
      <c r="AI304" s="10">
        <v>1</v>
      </c>
      <c r="AJ304" s="10">
        <v>1</v>
      </c>
      <c r="AK304" s="10">
        <v>2</v>
      </c>
      <c r="AL304" s="10">
        <v>1</v>
      </c>
      <c r="AM304" s="10">
        <v>1</v>
      </c>
      <c r="AN304" s="10">
        <v>1</v>
      </c>
      <c r="AO304" s="10">
        <v>0.5</v>
      </c>
      <c r="AP304" s="10">
        <v>1</v>
      </c>
      <c r="AQ304" s="10">
        <v>2</v>
      </c>
      <c r="AR304" s="10">
        <v>1</v>
      </c>
      <c r="AS304" s="10">
        <v>1</v>
      </c>
      <c r="AT304" s="10">
        <v>1</v>
      </c>
      <c r="AU304" s="10">
        <v>0.5</v>
      </c>
      <c r="AV304" s="10">
        <v>3</v>
      </c>
      <c r="AW304" s="10">
        <v>4</v>
      </c>
      <c r="AX304" s="10">
        <v>1</v>
      </c>
      <c r="AY304" s="10">
        <v>1</v>
      </c>
      <c r="AZ304" s="10">
        <v>1</v>
      </c>
      <c r="BA304" s="10">
        <v>0.75</v>
      </c>
      <c r="BB304" s="10">
        <v>4</v>
      </c>
      <c r="BC304" s="10">
        <v>0</v>
      </c>
      <c r="BD304" s="10">
        <v>0</v>
      </c>
      <c r="BE304" s="10">
        <v>3</v>
      </c>
      <c r="BF304" s="10">
        <v>0.57142857142857095</v>
      </c>
      <c r="BG304" s="10">
        <v>0</v>
      </c>
      <c r="BH304" s="10">
        <v>0</v>
      </c>
      <c r="BI304" s="10">
        <v>0.42857142857142799</v>
      </c>
      <c r="BJ304" s="10">
        <v>3</v>
      </c>
      <c r="BK304" s="10">
        <v>1</v>
      </c>
      <c r="BL304" s="10">
        <v>7</v>
      </c>
      <c r="BM304" s="10" t="s">
        <v>395</v>
      </c>
      <c r="BN304" s="10" t="str">
        <f>Table3[[#This Row],[Origin]]&amp;Table3[[#This Row],[Destination]]</f>
        <v>QapcoCasablanca</v>
      </c>
      <c r="BO304" s="10" t="str">
        <f>Table3[[#This Row],[Origin Region]]&amp;"-"&amp;Table3[[#This Row],[Destination Region]]</f>
        <v>WCA-EUR</v>
      </c>
    </row>
    <row r="305" spans="1:67">
      <c r="A305" s="10" t="str">
        <f>CONCATENATE(Table3[[#This Row],[Origin Area]],Table3[[#This Row],[Origin]],Table3[[#This Row],[Destination Area]],Table3[[#This Row],[Destination]])</f>
        <v>United Arab Emirates AreaQapcoSaudi Arabia AreaAqaba</v>
      </c>
      <c r="B305" s="10" t="s">
        <v>82</v>
      </c>
      <c r="C305" s="14" t="s">
        <v>96</v>
      </c>
      <c r="D305" s="14" t="s">
        <v>111</v>
      </c>
      <c r="E305" s="15" t="s">
        <v>392</v>
      </c>
      <c r="F305" s="15" t="s">
        <v>96</v>
      </c>
      <c r="G305" s="14" t="s">
        <v>114</v>
      </c>
      <c r="H305" s="15" t="s">
        <v>396</v>
      </c>
      <c r="I305" s="10">
        <v>4</v>
      </c>
      <c r="J305" s="10">
        <v>7</v>
      </c>
      <c r="K305" s="10">
        <v>1</v>
      </c>
      <c r="L305" s="10">
        <v>1</v>
      </c>
      <c r="M305" s="10">
        <v>1</v>
      </c>
      <c r="N305" s="10">
        <v>0.57142857142857095</v>
      </c>
      <c r="O305" s="10">
        <v>0</v>
      </c>
      <c r="P305" s="10">
        <v>1</v>
      </c>
      <c r="Q305" s="10">
        <v>0.57142857142857095</v>
      </c>
      <c r="R305" s="10">
        <v>1</v>
      </c>
      <c r="S305" s="10">
        <v>1</v>
      </c>
      <c r="T305" s="10">
        <v>1</v>
      </c>
      <c r="U305" s="10">
        <v>1</v>
      </c>
      <c r="V305" s="10">
        <v>1</v>
      </c>
      <c r="W305" s="10">
        <v>1</v>
      </c>
      <c r="X305" s="10">
        <v>0</v>
      </c>
      <c r="Y305" s="10">
        <v>2</v>
      </c>
      <c r="Z305" s="10">
        <v>1</v>
      </c>
      <c r="AA305" s="10">
        <v>1</v>
      </c>
      <c r="AB305" s="10">
        <v>1</v>
      </c>
      <c r="AC305" s="10">
        <v>0</v>
      </c>
      <c r="AD305" s="10">
        <v>2</v>
      </c>
      <c r="AE305" s="10">
        <v>2</v>
      </c>
      <c r="AF305" s="10">
        <v>1</v>
      </c>
      <c r="AG305" s="10">
        <v>1</v>
      </c>
      <c r="AH305" s="10">
        <v>1</v>
      </c>
      <c r="AI305" s="10">
        <v>1</v>
      </c>
      <c r="AJ305" s="10">
        <v>1</v>
      </c>
      <c r="AK305" s="10">
        <v>2</v>
      </c>
      <c r="AL305" s="10">
        <v>1</v>
      </c>
      <c r="AM305" s="10">
        <v>1</v>
      </c>
      <c r="AN305" s="10">
        <v>1</v>
      </c>
      <c r="AO305" s="10">
        <v>0.5</v>
      </c>
      <c r="AP305" s="10">
        <v>1</v>
      </c>
      <c r="AQ305" s="10">
        <v>2</v>
      </c>
      <c r="AR305" s="10">
        <v>1</v>
      </c>
      <c r="AS305" s="10">
        <v>1</v>
      </c>
      <c r="AT305" s="10">
        <v>1</v>
      </c>
      <c r="AU305" s="10">
        <v>0.5</v>
      </c>
      <c r="AV305" s="10">
        <v>3</v>
      </c>
      <c r="AW305" s="10">
        <v>4</v>
      </c>
      <c r="AX305" s="10">
        <v>1</v>
      </c>
      <c r="AY305" s="10">
        <v>1</v>
      </c>
      <c r="AZ305" s="10">
        <v>1</v>
      </c>
      <c r="BA305" s="10">
        <v>0.75</v>
      </c>
      <c r="BB305" s="10">
        <v>4</v>
      </c>
      <c r="BC305" s="10">
        <v>0</v>
      </c>
      <c r="BD305" s="10">
        <v>0</v>
      </c>
      <c r="BE305" s="10">
        <v>3</v>
      </c>
      <c r="BF305" s="10">
        <v>0.57142857142857095</v>
      </c>
      <c r="BG305" s="10">
        <v>0</v>
      </c>
      <c r="BH305" s="10">
        <v>0</v>
      </c>
      <c r="BI305" s="10">
        <v>0.42857142857142799</v>
      </c>
      <c r="BJ305" s="10">
        <v>3</v>
      </c>
      <c r="BK305" s="10">
        <v>1</v>
      </c>
      <c r="BL305" s="10">
        <v>7</v>
      </c>
      <c r="BM305" s="10" t="s">
        <v>397</v>
      </c>
      <c r="BN305" s="10" t="str">
        <f>Table3[[#This Row],[Origin]]&amp;Table3[[#This Row],[Destination]]</f>
        <v>QapcoAqaba</v>
      </c>
      <c r="BO305" s="10" t="str">
        <f>Table3[[#This Row],[Origin Region]]&amp;"-"&amp;Table3[[#This Row],[Destination Region]]</f>
        <v>WCA-WCA</v>
      </c>
    </row>
    <row r="306" spans="1:67">
      <c r="A306" s="10" t="str">
        <f>CONCATENATE(Table3[[#This Row],[Origin Area]],Table3[[#This Row],[Origin]],Table3[[#This Row],[Destination Area]],Table3[[#This Row],[Destination]])</f>
        <v>United Arab Emirates AreaQchemIndia and Bangladesh AreaHazira</v>
      </c>
      <c r="B306" s="10" t="s">
        <v>82</v>
      </c>
      <c r="C306" s="14" t="s">
        <v>96</v>
      </c>
      <c r="D306" s="14" t="s">
        <v>111</v>
      </c>
      <c r="E306" s="15" t="s">
        <v>208</v>
      </c>
      <c r="F306" s="15" t="s">
        <v>96</v>
      </c>
      <c r="G306" s="14" t="s">
        <v>97</v>
      </c>
      <c r="H306" s="15" t="s">
        <v>126</v>
      </c>
      <c r="I306" s="10">
        <v>4</v>
      </c>
      <c r="J306" s="10">
        <v>7</v>
      </c>
      <c r="K306" s="10">
        <v>1</v>
      </c>
      <c r="L306" s="10">
        <v>1</v>
      </c>
      <c r="M306" s="10">
        <v>1</v>
      </c>
      <c r="N306" s="10">
        <v>0.57142857142857095</v>
      </c>
      <c r="O306" s="10">
        <v>0</v>
      </c>
      <c r="P306" s="10">
        <v>1</v>
      </c>
      <c r="Q306" s="10">
        <v>0.57142857142857095</v>
      </c>
      <c r="R306" s="10">
        <v>1</v>
      </c>
      <c r="S306" s="10">
        <v>1</v>
      </c>
      <c r="T306" s="10">
        <v>1</v>
      </c>
      <c r="U306" s="10">
        <v>1</v>
      </c>
      <c r="V306" s="10">
        <v>1</v>
      </c>
      <c r="W306" s="10">
        <v>1</v>
      </c>
      <c r="X306" s="10">
        <v>0</v>
      </c>
      <c r="Y306" s="10">
        <v>2</v>
      </c>
      <c r="Z306" s="10">
        <v>1</v>
      </c>
      <c r="AA306" s="10">
        <v>1</v>
      </c>
      <c r="AB306" s="10">
        <v>1</v>
      </c>
      <c r="AC306" s="10">
        <v>0</v>
      </c>
      <c r="AD306" s="10">
        <v>2</v>
      </c>
      <c r="AE306" s="10">
        <v>2</v>
      </c>
      <c r="AF306" s="10">
        <v>1</v>
      </c>
      <c r="AG306" s="10">
        <v>1</v>
      </c>
      <c r="AH306" s="10">
        <v>1</v>
      </c>
      <c r="AI306" s="10">
        <v>1</v>
      </c>
      <c r="AJ306" s="10">
        <v>1</v>
      </c>
      <c r="AK306" s="10">
        <v>2</v>
      </c>
      <c r="AL306" s="10">
        <v>1</v>
      </c>
      <c r="AM306" s="10">
        <v>1</v>
      </c>
      <c r="AN306" s="10">
        <v>1</v>
      </c>
      <c r="AO306" s="10">
        <v>0.5</v>
      </c>
      <c r="AP306" s="10">
        <v>1</v>
      </c>
      <c r="AQ306" s="10">
        <v>2</v>
      </c>
      <c r="AR306" s="10">
        <v>1</v>
      </c>
      <c r="AS306" s="10">
        <v>1</v>
      </c>
      <c r="AT306" s="10">
        <v>1</v>
      </c>
      <c r="AU306" s="10">
        <v>0.5</v>
      </c>
      <c r="AV306" s="10">
        <v>3</v>
      </c>
      <c r="AW306" s="10">
        <v>4</v>
      </c>
      <c r="AX306" s="10">
        <v>1</v>
      </c>
      <c r="AY306" s="10">
        <v>1</v>
      </c>
      <c r="AZ306" s="10">
        <v>1</v>
      </c>
      <c r="BA306" s="10">
        <v>0.75</v>
      </c>
      <c r="BB306" s="10">
        <v>4</v>
      </c>
      <c r="BC306" s="10">
        <v>0</v>
      </c>
      <c r="BD306" s="10">
        <v>0</v>
      </c>
      <c r="BE306" s="10">
        <v>3</v>
      </c>
      <c r="BF306" s="10">
        <v>0.57142857142857095</v>
      </c>
      <c r="BG306" s="10">
        <v>0</v>
      </c>
      <c r="BH306" s="10">
        <v>0</v>
      </c>
      <c r="BI306" s="10">
        <v>0.42857142857142799</v>
      </c>
      <c r="BJ306" s="10">
        <v>3</v>
      </c>
      <c r="BK306" s="10">
        <v>1</v>
      </c>
      <c r="BL306" s="10">
        <v>7</v>
      </c>
      <c r="BM306" s="10" t="s">
        <v>398</v>
      </c>
      <c r="BN306" s="10" t="str">
        <f>Table3[[#This Row],[Origin]]&amp;Table3[[#This Row],[Destination]]</f>
        <v>QchemHazira</v>
      </c>
      <c r="BO306" s="10" t="str">
        <f>Table3[[#This Row],[Origin Region]]&amp;"-"&amp;Table3[[#This Row],[Destination Region]]</f>
        <v>WCA-WCA</v>
      </c>
    </row>
    <row r="307" spans="1:67">
      <c r="A307" s="10" t="str">
        <f>CONCATENATE(Table3[[#This Row],[Origin Area]],Table3[[#This Row],[Origin]],Table3[[#This Row],[Destination Area]],Table3[[#This Row],[Destination]])</f>
        <v>United Arab Emirates AreaQchemIndia and Bangladesh AreaEnnore</v>
      </c>
      <c r="B307" s="10" t="s">
        <v>82</v>
      </c>
      <c r="C307" s="14" t="s">
        <v>96</v>
      </c>
      <c r="D307" s="14" t="s">
        <v>111</v>
      </c>
      <c r="E307" s="15" t="s">
        <v>208</v>
      </c>
      <c r="F307" s="15" t="s">
        <v>96</v>
      </c>
      <c r="G307" s="14" t="s">
        <v>97</v>
      </c>
      <c r="H307" s="15" t="s">
        <v>248</v>
      </c>
      <c r="I307" s="10">
        <v>4</v>
      </c>
      <c r="J307" s="10">
        <v>7</v>
      </c>
      <c r="K307" s="10">
        <v>1</v>
      </c>
      <c r="L307" s="10">
        <v>1</v>
      </c>
      <c r="M307" s="10">
        <v>1</v>
      </c>
      <c r="N307" s="10">
        <v>0.57142857142857095</v>
      </c>
      <c r="O307" s="10">
        <v>0</v>
      </c>
      <c r="P307" s="10">
        <v>1</v>
      </c>
      <c r="Q307" s="10">
        <v>0.57142857142857095</v>
      </c>
      <c r="R307" s="10">
        <v>1</v>
      </c>
      <c r="S307" s="10">
        <v>1</v>
      </c>
      <c r="T307" s="10">
        <v>1</v>
      </c>
      <c r="U307" s="10">
        <v>1</v>
      </c>
      <c r="V307" s="10">
        <v>1</v>
      </c>
      <c r="W307" s="10">
        <v>1</v>
      </c>
      <c r="X307" s="10">
        <v>0</v>
      </c>
      <c r="Y307" s="10">
        <v>2</v>
      </c>
      <c r="Z307" s="10">
        <v>1</v>
      </c>
      <c r="AA307" s="10">
        <v>1</v>
      </c>
      <c r="AB307" s="10">
        <v>1</v>
      </c>
      <c r="AC307" s="10">
        <v>0</v>
      </c>
      <c r="AD307" s="10">
        <v>2</v>
      </c>
      <c r="AE307" s="10">
        <v>2</v>
      </c>
      <c r="AF307" s="10">
        <v>1</v>
      </c>
      <c r="AG307" s="10">
        <v>1</v>
      </c>
      <c r="AH307" s="10">
        <v>1</v>
      </c>
      <c r="AI307" s="10">
        <v>1</v>
      </c>
      <c r="AJ307" s="10">
        <v>1</v>
      </c>
      <c r="AK307" s="10">
        <v>2</v>
      </c>
      <c r="AL307" s="10">
        <v>1</v>
      </c>
      <c r="AM307" s="10">
        <v>1</v>
      </c>
      <c r="AN307" s="10">
        <v>1</v>
      </c>
      <c r="AO307" s="10">
        <v>0.5</v>
      </c>
      <c r="AP307" s="10">
        <v>1</v>
      </c>
      <c r="AQ307" s="10">
        <v>2</v>
      </c>
      <c r="AR307" s="10">
        <v>1</v>
      </c>
      <c r="AS307" s="10">
        <v>1</v>
      </c>
      <c r="AT307" s="10">
        <v>1</v>
      </c>
      <c r="AU307" s="10">
        <v>0.5</v>
      </c>
      <c r="AV307" s="10">
        <v>3</v>
      </c>
      <c r="AW307" s="10">
        <v>4</v>
      </c>
      <c r="AX307" s="10">
        <v>1</v>
      </c>
      <c r="AY307" s="10">
        <v>1</v>
      </c>
      <c r="AZ307" s="10">
        <v>1</v>
      </c>
      <c r="BA307" s="10">
        <v>0.75</v>
      </c>
      <c r="BB307" s="10">
        <v>4</v>
      </c>
      <c r="BC307" s="10">
        <v>0</v>
      </c>
      <c r="BD307" s="10">
        <v>0</v>
      </c>
      <c r="BE307" s="10">
        <v>3</v>
      </c>
      <c r="BF307" s="10">
        <v>0.57142857142857095</v>
      </c>
      <c r="BG307" s="10">
        <v>0</v>
      </c>
      <c r="BH307" s="10">
        <v>0</v>
      </c>
      <c r="BI307" s="10">
        <v>0.42857142857142799</v>
      </c>
      <c r="BJ307" s="10">
        <v>3</v>
      </c>
      <c r="BK307" s="10">
        <v>1</v>
      </c>
      <c r="BL307" s="10">
        <v>7</v>
      </c>
      <c r="BM307" s="10" t="s">
        <v>399</v>
      </c>
      <c r="BN307" s="10" t="str">
        <f>Table3[[#This Row],[Origin]]&amp;Table3[[#This Row],[Destination]]</f>
        <v>QchemEnnore</v>
      </c>
      <c r="BO307" s="10" t="str">
        <f>Table3[[#This Row],[Origin Region]]&amp;"-"&amp;Table3[[#This Row],[Destination Region]]</f>
        <v>WCA-WCA</v>
      </c>
    </row>
    <row r="308" spans="1:67">
      <c r="A308" s="10" t="str">
        <f>CONCATENATE(Table3[[#This Row],[Origin Area]],Table3[[#This Row],[Origin]],Table3[[#This Row],[Destination Area]],Table3[[#This Row],[Destination]])</f>
        <v>United Arab Emirates AreaSalalahNorth America AreaNewark</v>
      </c>
      <c r="B308" s="10" t="s">
        <v>82</v>
      </c>
      <c r="C308" s="14" t="s">
        <v>96</v>
      </c>
      <c r="D308" s="14" t="s">
        <v>111</v>
      </c>
      <c r="E308" s="15" t="s">
        <v>323</v>
      </c>
      <c r="F308" s="15" t="s">
        <v>319</v>
      </c>
      <c r="G308" s="14" t="s">
        <v>320</v>
      </c>
      <c r="H308" s="15" t="s">
        <v>324</v>
      </c>
      <c r="I308" s="10">
        <v>4</v>
      </c>
      <c r="J308" s="10">
        <v>7</v>
      </c>
      <c r="K308" s="10">
        <v>1</v>
      </c>
      <c r="L308" s="10">
        <v>1</v>
      </c>
      <c r="M308" s="10">
        <v>1</v>
      </c>
      <c r="N308" s="10">
        <v>0.57142857142857095</v>
      </c>
      <c r="O308" s="10">
        <v>0</v>
      </c>
      <c r="P308" s="10">
        <v>1</v>
      </c>
      <c r="Q308" s="10">
        <v>0.57142857142857095</v>
      </c>
      <c r="R308" s="10">
        <v>1</v>
      </c>
      <c r="S308" s="10">
        <v>1</v>
      </c>
      <c r="T308" s="10">
        <v>1</v>
      </c>
      <c r="U308" s="10">
        <v>1</v>
      </c>
      <c r="V308" s="10">
        <v>1</v>
      </c>
      <c r="W308" s="10">
        <v>1</v>
      </c>
      <c r="X308" s="10">
        <v>0</v>
      </c>
      <c r="Y308" s="10">
        <v>2</v>
      </c>
      <c r="Z308" s="10">
        <v>1</v>
      </c>
      <c r="AA308" s="10">
        <v>1</v>
      </c>
      <c r="AB308" s="10">
        <v>1</v>
      </c>
      <c r="AC308" s="10">
        <v>0</v>
      </c>
      <c r="AD308" s="10">
        <v>2</v>
      </c>
      <c r="AE308" s="10">
        <v>2</v>
      </c>
      <c r="AF308" s="10">
        <v>1</v>
      </c>
      <c r="AG308" s="10">
        <v>1</v>
      </c>
      <c r="AH308" s="10">
        <v>1</v>
      </c>
      <c r="AI308" s="10">
        <v>1</v>
      </c>
      <c r="AJ308" s="10">
        <v>1</v>
      </c>
      <c r="AK308" s="10">
        <v>2</v>
      </c>
      <c r="AL308" s="10">
        <v>1</v>
      </c>
      <c r="AM308" s="10">
        <v>1</v>
      </c>
      <c r="AN308" s="10">
        <v>1</v>
      </c>
      <c r="AO308" s="10">
        <v>0.5</v>
      </c>
      <c r="AP308" s="10">
        <v>1</v>
      </c>
      <c r="AQ308" s="10">
        <v>2</v>
      </c>
      <c r="AR308" s="10">
        <v>1</v>
      </c>
      <c r="AS308" s="10">
        <v>1</v>
      </c>
      <c r="AT308" s="10">
        <v>1</v>
      </c>
      <c r="AU308" s="10">
        <v>0.5</v>
      </c>
      <c r="AV308" s="10">
        <v>3</v>
      </c>
      <c r="AW308" s="10">
        <v>4</v>
      </c>
      <c r="AX308" s="10">
        <v>1</v>
      </c>
      <c r="AY308" s="10">
        <v>1</v>
      </c>
      <c r="AZ308" s="10">
        <v>1</v>
      </c>
      <c r="BA308" s="10">
        <v>0.75</v>
      </c>
      <c r="BB308" s="10">
        <v>4</v>
      </c>
      <c r="BC308" s="10">
        <v>0</v>
      </c>
      <c r="BD308" s="10">
        <v>0</v>
      </c>
      <c r="BE308" s="10">
        <v>3</v>
      </c>
      <c r="BF308" s="10">
        <v>0.57142857142857095</v>
      </c>
      <c r="BG308" s="10">
        <v>0</v>
      </c>
      <c r="BH308" s="10">
        <v>0</v>
      </c>
      <c r="BI308" s="10">
        <v>0.42857142857142799</v>
      </c>
      <c r="BJ308" s="10">
        <v>3</v>
      </c>
      <c r="BK308" s="10">
        <v>1</v>
      </c>
      <c r="BL308" s="10">
        <v>7</v>
      </c>
      <c r="BM308" s="10" t="s">
        <v>400</v>
      </c>
      <c r="BN308" s="10" t="str">
        <f>Table3[[#This Row],[Origin]]&amp;Table3[[#This Row],[Destination]]</f>
        <v>SalalahNewark</v>
      </c>
      <c r="BO308" s="10" t="str">
        <f>Table3[[#This Row],[Origin Region]]&amp;"-"&amp;Table3[[#This Row],[Destination Region]]</f>
        <v>WCA-NAM</v>
      </c>
    </row>
    <row r="309" spans="1:67">
      <c r="A309" s="10" t="str">
        <f>CONCATENATE(Table3[[#This Row],[Origin Area]],Table3[[#This Row],[Origin]],Table3[[#This Row],[Destination Area]],Table3[[#This Row],[Destination]])</f>
        <v>United Arab Emirates AreaSalalahNorth America AreaCharleston North</v>
      </c>
      <c r="B309" s="10" t="s">
        <v>82</v>
      </c>
      <c r="C309" s="14" t="s">
        <v>96</v>
      </c>
      <c r="D309" s="14" t="s">
        <v>111</v>
      </c>
      <c r="E309" s="15" t="s">
        <v>323</v>
      </c>
      <c r="F309" s="15" t="s">
        <v>319</v>
      </c>
      <c r="G309" s="14" t="s">
        <v>320</v>
      </c>
      <c r="H309" s="15" t="s">
        <v>342</v>
      </c>
      <c r="I309" s="10">
        <v>4</v>
      </c>
      <c r="J309" s="10">
        <v>7</v>
      </c>
      <c r="K309" s="10">
        <v>1</v>
      </c>
      <c r="L309" s="10">
        <v>1</v>
      </c>
      <c r="M309" s="10">
        <v>1</v>
      </c>
      <c r="N309" s="10">
        <v>0.57142857142857095</v>
      </c>
      <c r="O309" s="10">
        <v>0</v>
      </c>
      <c r="P309" s="10">
        <v>1</v>
      </c>
      <c r="Q309" s="10">
        <v>0.57142857142857095</v>
      </c>
      <c r="R309" s="10">
        <v>1</v>
      </c>
      <c r="S309" s="10">
        <v>1</v>
      </c>
      <c r="T309" s="10">
        <v>1</v>
      </c>
      <c r="U309" s="10">
        <v>1</v>
      </c>
      <c r="V309" s="10">
        <v>1</v>
      </c>
      <c r="W309" s="10">
        <v>1</v>
      </c>
      <c r="X309" s="10">
        <v>0</v>
      </c>
      <c r="Y309" s="10">
        <v>2</v>
      </c>
      <c r="Z309" s="10">
        <v>1</v>
      </c>
      <c r="AA309" s="10">
        <v>1</v>
      </c>
      <c r="AB309" s="10">
        <v>1</v>
      </c>
      <c r="AC309" s="10">
        <v>0</v>
      </c>
      <c r="AD309" s="10">
        <v>2</v>
      </c>
      <c r="AE309" s="10">
        <v>2</v>
      </c>
      <c r="AF309" s="10">
        <v>1</v>
      </c>
      <c r="AG309" s="10">
        <v>1</v>
      </c>
      <c r="AH309" s="10">
        <v>1</v>
      </c>
      <c r="AI309" s="10">
        <v>1</v>
      </c>
      <c r="AJ309" s="10">
        <v>1</v>
      </c>
      <c r="AK309" s="10">
        <v>2</v>
      </c>
      <c r="AL309" s="10">
        <v>1</v>
      </c>
      <c r="AM309" s="10">
        <v>1</v>
      </c>
      <c r="AN309" s="10">
        <v>1</v>
      </c>
      <c r="AO309" s="10">
        <v>0.5</v>
      </c>
      <c r="AP309" s="10">
        <v>1</v>
      </c>
      <c r="AQ309" s="10">
        <v>2</v>
      </c>
      <c r="AR309" s="10">
        <v>1</v>
      </c>
      <c r="AS309" s="10">
        <v>1</v>
      </c>
      <c r="AT309" s="10">
        <v>1</v>
      </c>
      <c r="AU309" s="10">
        <v>0.5</v>
      </c>
      <c r="AV309" s="10">
        <v>3</v>
      </c>
      <c r="AW309" s="10">
        <v>4</v>
      </c>
      <c r="AX309" s="10">
        <v>1</v>
      </c>
      <c r="AY309" s="10">
        <v>1</v>
      </c>
      <c r="AZ309" s="10">
        <v>1</v>
      </c>
      <c r="BA309" s="10">
        <v>0.75</v>
      </c>
      <c r="BB309" s="10">
        <v>4</v>
      </c>
      <c r="BC309" s="10">
        <v>0</v>
      </c>
      <c r="BD309" s="10">
        <v>0</v>
      </c>
      <c r="BE309" s="10">
        <v>3</v>
      </c>
      <c r="BF309" s="10">
        <v>0.57142857142857095</v>
      </c>
      <c r="BG309" s="10">
        <v>0</v>
      </c>
      <c r="BH309" s="10">
        <v>0</v>
      </c>
      <c r="BI309" s="10">
        <v>0.42857142857142799</v>
      </c>
      <c r="BJ309" s="10">
        <v>3</v>
      </c>
      <c r="BK309" s="10">
        <v>1</v>
      </c>
      <c r="BL309" s="10">
        <v>7</v>
      </c>
      <c r="BM309" s="10" t="s">
        <v>401</v>
      </c>
      <c r="BN309" s="10" t="str">
        <f>Table3[[#This Row],[Origin]]&amp;Table3[[#This Row],[Destination]]</f>
        <v>SalalahCharleston North</v>
      </c>
      <c r="BO309" s="10" t="str">
        <f>Table3[[#This Row],[Origin Region]]&amp;"-"&amp;Table3[[#This Row],[Destination Region]]</f>
        <v>WCA-NAM</v>
      </c>
    </row>
    <row r="310" spans="1:67">
      <c r="A310" s="10" t="str">
        <f>CONCATENATE(Table3[[#This Row],[Origin Area]],Table3[[#This Row],[Origin]],Table3[[#This Row],[Destination Area]],Table3[[#This Row],[Destination]])</f>
        <v>United Arab Emirates AreaSalalahSaudi Arabia AreaJeddah</v>
      </c>
      <c r="B310" s="10" t="s">
        <v>82</v>
      </c>
      <c r="C310" s="16" t="s">
        <v>96</v>
      </c>
      <c r="D310" s="14" t="s">
        <v>111</v>
      </c>
      <c r="E310" s="15" t="s">
        <v>323</v>
      </c>
      <c r="F310" s="15" t="s">
        <v>96</v>
      </c>
      <c r="G310" s="14" t="s">
        <v>114</v>
      </c>
      <c r="H310" s="15" t="s">
        <v>296</v>
      </c>
      <c r="I310" s="10">
        <v>4</v>
      </c>
      <c r="J310" s="10">
        <v>7</v>
      </c>
      <c r="K310" s="10">
        <v>1</v>
      </c>
      <c r="L310" s="10">
        <v>1</v>
      </c>
      <c r="M310" s="10">
        <v>1</v>
      </c>
      <c r="N310" s="10">
        <v>0.57142857142857095</v>
      </c>
      <c r="O310" s="10">
        <v>0</v>
      </c>
      <c r="P310" s="10">
        <v>1</v>
      </c>
      <c r="Q310" s="10">
        <v>0.57142857142857095</v>
      </c>
      <c r="R310" s="10">
        <v>1</v>
      </c>
      <c r="S310" s="10">
        <v>1</v>
      </c>
      <c r="T310" s="10">
        <v>1</v>
      </c>
      <c r="U310" s="10">
        <v>1</v>
      </c>
      <c r="V310" s="10">
        <v>1</v>
      </c>
      <c r="W310" s="10">
        <v>1</v>
      </c>
      <c r="X310" s="10">
        <v>0</v>
      </c>
      <c r="Y310" s="10">
        <v>2</v>
      </c>
      <c r="Z310" s="10">
        <v>1</v>
      </c>
      <c r="AA310" s="10">
        <v>1</v>
      </c>
      <c r="AB310" s="10">
        <v>1</v>
      </c>
      <c r="AC310" s="10">
        <v>0</v>
      </c>
      <c r="AD310" s="10">
        <v>2</v>
      </c>
      <c r="AE310" s="10">
        <v>2</v>
      </c>
      <c r="AF310" s="10">
        <v>1</v>
      </c>
      <c r="AG310" s="10">
        <v>1</v>
      </c>
      <c r="AH310" s="10">
        <v>1</v>
      </c>
      <c r="AI310" s="10">
        <v>1</v>
      </c>
      <c r="AJ310" s="10">
        <v>1</v>
      </c>
      <c r="AK310" s="10">
        <v>2</v>
      </c>
      <c r="AL310" s="10">
        <v>1</v>
      </c>
      <c r="AM310" s="10">
        <v>1</v>
      </c>
      <c r="AN310" s="10">
        <v>1</v>
      </c>
      <c r="AO310" s="10">
        <v>0.5</v>
      </c>
      <c r="AP310" s="10">
        <v>1</v>
      </c>
      <c r="AQ310" s="10">
        <v>2</v>
      </c>
      <c r="AR310" s="10">
        <v>1</v>
      </c>
      <c r="AS310" s="10">
        <v>1</v>
      </c>
      <c r="AT310" s="10">
        <v>1</v>
      </c>
      <c r="AU310" s="10">
        <v>0.5</v>
      </c>
      <c r="AV310" s="10">
        <v>3</v>
      </c>
      <c r="AW310" s="10">
        <v>4</v>
      </c>
      <c r="AX310" s="10">
        <v>1</v>
      </c>
      <c r="AY310" s="10">
        <v>1</v>
      </c>
      <c r="AZ310" s="10">
        <v>1</v>
      </c>
      <c r="BA310" s="10">
        <v>0.75</v>
      </c>
      <c r="BB310" s="10">
        <v>4</v>
      </c>
      <c r="BC310" s="10">
        <v>0</v>
      </c>
      <c r="BD310" s="10">
        <v>0</v>
      </c>
      <c r="BE310" s="10">
        <v>3</v>
      </c>
      <c r="BF310" s="10">
        <v>0.57142857142857095</v>
      </c>
      <c r="BG310" s="10">
        <v>0</v>
      </c>
      <c r="BH310" s="10">
        <v>0</v>
      </c>
      <c r="BI310" s="10">
        <v>0.42857142857142799</v>
      </c>
      <c r="BJ310" s="10">
        <v>3</v>
      </c>
      <c r="BK310" s="10">
        <v>1</v>
      </c>
      <c r="BL310" s="10">
        <v>7</v>
      </c>
      <c r="BM310" s="10" t="s">
        <v>402</v>
      </c>
      <c r="BN310" s="10" t="str">
        <f>Table3[[#This Row],[Origin]]&amp;Table3[[#This Row],[Destination]]</f>
        <v>SalalahJeddah</v>
      </c>
      <c r="BO310" s="10" t="str">
        <f>Table3[[#This Row],[Origin Region]]&amp;"-"&amp;Table3[[#This Row],[Destination Region]]</f>
        <v>WCA-WCA</v>
      </c>
    </row>
    <row r="311" spans="1:67">
      <c r="A311" s="19"/>
      <c r="B311" s="10"/>
      <c r="C311" s="20"/>
      <c r="D311" s="14"/>
      <c r="E311" s="15"/>
      <c r="F311" s="15"/>
      <c r="G311" s="14"/>
      <c r="H311" s="15"/>
      <c r="I311" s="10"/>
      <c r="J311" s="10"/>
      <c r="K311" s="10"/>
      <c r="L311" s="10"/>
      <c r="M311" s="10"/>
      <c r="N311" s="26"/>
      <c r="O311" s="10"/>
      <c r="P311" s="27"/>
      <c r="Q311" s="27"/>
      <c r="R311" s="26"/>
      <c r="S311" s="10"/>
      <c r="T311" s="10"/>
      <c r="U311" s="10"/>
      <c r="V311" s="26"/>
      <c r="W311" s="10"/>
      <c r="X311" s="10"/>
      <c r="Y311" s="28"/>
      <c r="Z311" s="10"/>
      <c r="AA311" s="10"/>
      <c r="AB311" s="10"/>
      <c r="AC311" s="29"/>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7" t="str">
        <f>Table3[[#This Row],[Origin]]&amp;Table3[[#This Row],[Destination]]</f>
        <v/>
      </c>
      <c r="BO311" s="17"/>
    </row>
  </sheetData>
  <phoneticPr fontId="12" type="noConversion"/>
  <pageMargins left="0.70000000000000007" right="0.70000000000000007" top="0.75" bottom="0.75" header="0.30000000000000004" footer="0.30000000000000004"/>
  <pageSetup fitToWidth="0" fitToHeight="0" orientation="portrait" r:id="rId1"/>
  <headerFooter>
    <oddFooter>&amp;L&amp;1#&amp;"Calibri"&amp;10&amp;K000000Classification: Confidential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2026"/>
  <sheetViews>
    <sheetView workbookViewId="0">
      <selection activeCell="BO2" sqref="BO2:BO310"/>
    </sheetView>
  </sheetViews>
  <sheetFormatPr defaultRowHeight="15"/>
  <cols>
    <col min="6" max="6" width="16.7109375" bestFit="1" customWidth="1"/>
    <col min="12" max="12" width="22.85546875" bestFit="1" customWidth="1"/>
    <col min="14" max="14" width="24.85546875" style="10" bestFit="1" customWidth="1"/>
  </cols>
  <sheetData>
    <row r="1" spans="2:14">
      <c r="B1" s="10">
        <v>1</v>
      </c>
      <c r="C1" s="10"/>
      <c r="D1" s="10"/>
      <c r="E1" s="10" t="s">
        <v>83</v>
      </c>
      <c r="F1" s="10" t="s">
        <v>5</v>
      </c>
      <c r="G1" s="10"/>
      <c r="H1" s="10" t="s">
        <v>403</v>
      </c>
      <c r="I1" s="10">
        <f>COUNTIF(Table3[Ori Reg-Dest Reg],Lookup!$H1)</f>
        <v>34</v>
      </c>
      <c r="J1" s="10"/>
      <c r="K1" s="10"/>
      <c r="L1" s="11" t="s">
        <v>404</v>
      </c>
      <c r="M1" s="10"/>
      <c r="N1" s="11" t="s">
        <v>404</v>
      </c>
    </row>
    <row r="2" spans="2:14">
      <c r="B2" s="10">
        <v>2</v>
      </c>
      <c r="C2" s="10"/>
      <c r="D2" s="10"/>
      <c r="E2" s="10" t="s">
        <v>86</v>
      </c>
      <c r="F2" s="10" t="s">
        <v>405</v>
      </c>
      <c r="G2" s="10"/>
      <c r="H2" s="10" t="s">
        <v>406</v>
      </c>
      <c r="I2" s="10">
        <f>COUNTIF(Table3[Ori Reg-Dest Reg],Lookup!$H2)</f>
        <v>6</v>
      </c>
      <c r="J2" s="10"/>
      <c r="K2" s="10"/>
      <c r="L2" s="12" t="s">
        <v>161</v>
      </c>
      <c r="M2" s="10"/>
      <c r="N2" s="12" t="s">
        <v>161</v>
      </c>
    </row>
    <row r="3" spans="2:14">
      <c r="B3" s="10">
        <v>3</v>
      </c>
      <c r="C3" s="10"/>
      <c r="D3" s="10"/>
      <c r="E3" s="10" t="s">
        <v>96</v>
      </c>
      <c r="F3" s="10" t="s">
        <v>407</v>
      </c>
      <c r="G3" s="10"/>
      <c r="H3" s="10" t="s">
        <v>408</v>
      </c>
      <c r="I3" s="10">
        <f>COUNTIF(Table3[Ori Reg-Dest Reg],Lookup!$H3)</f>
        <v>16</v>
      </c>
      <c r="J3" s="10"/>
      <c r="K3" s="10"/>
      <c r="L3" s="12" t="s">
        <v>112</v>
      </c>
      <c r="M3" s="10"/>
      <c r="N3" s="12" t="s">
        <v>144</v>
      </c>
    </row>
    <row r="4" spans="2:14">
      <c r="B4" s="10">
        <v>4</v>
      </c>
      <c r="C4" s="10"/>
      <c r="D4" s="10"/>
      <c r="E4" s="10" t="s">
        <v>119</v>
      </c>
      <c r="F4" s="10" t="s">
        <v>11</v>
      </c>
      <c r="G4" s="10"/>
      <c r="H4" s="10" t="s">
        <v>409</v>
      </c>
      <c r="I4" s="10">
        <f>COUNTIF(Table3[Ori Reg-Dest Reg],Lookup!$H4)</f>
        <v>18</v>
      </c>
      <c r="J4" s="10"/>
      <c r="K4" s="10"/>
      <c r="L4" s="12" t="s">
        <v>115</v>
      </c>
      <c r="M4" s="10"/>
      <c r="N4" s="12" t="s">
        <v>294</v>
      </c>
    </row>
    <row r="5" spans="2:14">
      <c r="B5" s="10">
        <v>5</v>
      </c>
      <c r="C5" s="10"/>
      <c r="D5" s="10"/>
      <c r="E5" s="10" t="s">
        <v>319</v>
      </c>
      <c r="F5" s="10" t="s">
        <v>410</v>
      </c>
      <c r="G5" s="10"/>
      <c r="H5" s="10" t="s">
        <v>411</v>
      </c>
      <c r="I5" s="10">
        <f>COUNTIF(Table3[Ori Reg-Dest Reg],Lookup!$H5)</f>
        <v>4</v>
      </c>
      <c r="J5" s="10"/>
      <c r="K5" s="10"/>
      <c r="L5" s="12" t="s">
        <v>289</v>
      </c>
      <c r="M5" s="10"/>
      <c r="N5" s="12" t="s">
        <v>289</v>
      </c>
    </row>
    <row r="6" spans="2:14">
      <c r="B6" s="10">
        <v>6</v>
      </c>
      <c r="C6" s="10"/>
      <c r="D6" s="10"/>
      <c r="E6" s="10" t="s">
        <v>227</v>
      </c>
      <c r="F6" s="10" t="s">
        <v>412</v>
      </c>
      <c r="G6" s="10"/>
      <c r="H6" s="10" t="s">
        <v>413</v>
      </c>
      <c r="I6" s="10">
        <f>COUNTIF(Table3[Ori Reg-Dest Reg],Lookup!$H6)</f>
        <v>10</v>
      </c>
      <c r="J6" s="10"/>
      <c r="K6" s="10"/>
      <c r="L6" s="12" t="s">
        <v>14</v>
      </c>
      <c r="M6" s="10"/>
      <c r="N6" s="12" t="s">
        <v>354</v>
      </c>
    </row>
    <row r="7" spans="2:14">
      <c r="B7" s="10">
        <v>7</v>
      </c>
      <c r="C7" s="10"/>
      <c r="D7" s="10"/>
      <c r="E7" s="10"/>
      <c r="F7" s="10"/>
      <c r="G7" s="10"/>
      <c r="H7" s="10" t="s">
        <v>414</v>
      </c>
      <c r="I7" s="10">
        <f>COUNTIF(Table3[Ori Reg-Dest Reg],Lookup!$H7)</f>
        <v>11</v>
      </c>
      <c r="J7" s="10"/>
      <c r="K7" s="10"/>
      <c r="L7" s="12" t="s">
        <v>290</v>
      </c>
      <c r="M7" s="10"/>
      <c r="N7" s="12" t="s">
        <v>14</v>
      </c>
    </row>
    <row r="8" spans="2:14">
      <c r="B8" s="10">
        <v>8</v>
      </c>
      <c r="C8" s="10"/>
      <c r="D8" s="10"/>
      <c r="E8" s="10"/>
      <c r="F8" s="10"/>
      <c r="G8" s="10"/>
      <c r="H8" s="10" t="s">
        <v>415</v>
      </c>
      <c r="I8" s="10">
        <f>COUNTIF(Table3[Ori Reg-Dest Reg],Lookup!$H8)</f>
        <v>3</v>
      </c>
      <c r="J8" s="10"/>
      <c r="K8" s="10"/>
      <c r="L8" s="12" t="s">
        <v>173</v>
      </c>
      <c r="M8" s="10"/>
      <c r="N8" s="12" t="s">
        <v>273</v>
      </c>
    </row>
    <row r="9" spans="2:14">
      <c r="B9" s="10">
        <v>9</v>
      </c>
      <c r="C9" s="10"/>
      <c r="D9" s="10"/>
      <c r="E9" s="10"/>
      <c r="F9" s="10"/>
      <c r="G9" s="10"/>
      <c r="H9" s="10" t="s">
        <v>416</v>
      </c>
      <c r="I9" s="10">
        <f>COUNTIF(Table3[Ori Reg-Dest Reg],Lookup!$H9)</f>
        <v>0</v>
      </c>
      <c r="J9" s="10"/>
      <c r="K9" s="10"/>
      <c r="L9" s="12" t="s">
        <v>277</v>
      </c>
      <c r="M9" s="10"/>
      <c r="N9" s="12" t="s">
        <v>290</v>
      </c>
    </row>
    <row r="10" spans="2:14">
      <c r="B10" s="10">
        <v>10</v>
      </c>
      <c r="C10" s="10"/>
      <c r="D10" s="10"/>
      <c r="E10" s="10"/>
      <c r="F10" s="10"/>
      <c r="G10" s="10"/>
      <c r="H10" s="10" t="s">
        <v>417</v>
      </c>
      <c r="I10" s="10">
        <f>COUNTIF(Table3[Ori Reg-Dest Reg],Lookup!$H10)</f>
        <v>0</v>
      </c>
      <c r="J10" s="10"/>
      <c r="K10" s="10"/>
      <c r="L10" s="12" t="s">
        <v>314</v>
      </c>
      <c r="M10" s="10"/>
      <c r="N10" s="12" t="s">
        <v>396</v>
      </c>
    </row>
    <row r="11" spans="2:14">
      <c r="B11" s="10">
        <v>11</v>
      </c>
      <c r="C11" s="10"/>
      <c r="D11" s="10"/>
      <c r="E11" s="10"/>
      <c r="F11" s="10"/>
      <c r="G11" s="10"/>
      <c r="H11" s="10" t="s">
        <v>418</v>
      </c>
      <c r="I11" s="10">
        <f>COUNTIF(Table3[Ori Reg-Dest Reg],Lookup!$H11)</f>
        <v>13</v>
      </c>
      <c r="J11" s="10"/>
      <c r="K11" s="10"/>
      <c r="L11" s="12" t="s">
        <v>195</v>
      </c>
      <c r="M11" s="10"/>
      <c r="N11" s="12" t="s">
        <v>202</v>
      </c>
    </row>
    <row r="12" spans="2:14">
      <c r="B12" s="10">
        <v>12</v>
      </c>
      <c r="C12" s="10"/>
      <c r="D12" s="10"/>
      <c r="E12" s="10"/>
      <c r="F12" s="10"/>
      <c r="G12" s="10"/>
      <c r="H12" s="12" t="s">
        <v>419</v>
      </c>
      <c r="I12" s="10">
        <f>COUNTIF(Table3[Ori Reg-Dest Reg],Lookup!$H12)</f>
        <v>2</v>
      </c>
      <c r="J12" s="10"/>
      <c r="K12" s="10"/>
      <c r="L12" s="12" t="s">
        <v>215</v>
      </c>
      <c r="M12" s="10"/>
      <c r="N12" s="12" t="s">
        <v>225</v>
      </c>
    </row>
    <row r="13" spans="2:14">
      <c r="B13" s="10">
        <v>13</v>
      </c>
      <c r="C13" s="10"/>
      <c r="D13" s="10"/>
      <c r="E13" s="10"/>
      <c r="F13" s="10"/>
      <c r="G13" s="10"/>
      <c r="H13" s="12" t="s">
        <v>420</v>
      </c>
      <c r="I13" s="10">
        <f>COUNTIF(Table3[Ori Reg-Dest Reg],Lookup!$H13)</f>
        <v>28</v>
      </c>
      <c r="J13" s="10"/>
      <c r="K13" s="10"/>
      <c r="L13" s="12" t="s">
        <v>309</v>
      </c>
      <c r="M13" s="10"/>
      <c r="N13" s="12" t="s">
        <v>277</v>
      </c>
    </row>
    <row r="14" spans="2:14">
      <c r="B14" s="10">
        <v>14</v>
      </c>
      <c r="C14" s="10"/>
      <c r="D14" s="10"/>
      <c r="E14" s="12"/>
      <c r="F14" s="17"/>
      <c r="G14" s="10"/>
      <c r="H14" s="12" t="s">
        <v>421</v>
      </c>
      <c r="I14" s="10">
        <f>COUNTIF(Table3[Ori Reg-Dest Reg],Lookup!$H14)</f>
        <v>0</v>
      </c>
      <c r="J14" s="10"/>
      <c r="K14" s="10"/>
      <c r="L14" s="12" t="s">
        <v>199</v>
      </c>
      <c r="M14" s="10"/>
      <c r="N14" s="12" t="s">
        <v>333</v>
      </c>
    </row>
    <row r="15" spans="2:14">
      <c r="B15" s="10">
        <v>15</v>
      </c>
      <c r="C15" s="10"/>
      <c r="D15" s="10"/>
      <c r="E15" s="12"/>
      <c r="F15" s="17"/>
      <c r="G15" s="10"/>
      <c r="H15" s="12" t="s">
        <v>422</v>
      </c>
      <c r="I15" s="10">
        <f>COUNTIF(Table3[Ori Reg-Dest Reg],Lookup!$H15)</f>
        <v>31</v>
      </c>
      <c r="J15" s="10"/>
      <c r="K15" s="10"/>
      <c r="L15" s="12" t="s">
        <v>85</v>
      </c>
      <c r="M15" s="10"/>
      <c r="N15" s="12" t="s">
        <v>100</v>
      </c>
    </row>
    <row r="16" spans="2:14">
      <c r="B16" s="10">
        <v>16</v>
      </c>
      <c r="C16" s="10"/>
      <c r="D16" s="10"/>
      <c r="E16" s="12"/>
      <c r="F16" s="17"/>
      <c r="G16" s="10"/>
      <c r="H16" s="12" t="s">
        <v>423</v>
      </c>
      <c r="I16" s="10">
        <f>COUNTIF(Table3[Ori Reg-Dest Reg],Lookup!$H16)</f>
        <v>3</v>
      </c>
      <c r="J16" s="10"/>
      <c r="K16" s="10"/>
      <c r="L16" s="12" t="s">
        <v>315</v>
      </c>
      <c r="M16" s="10"/>
      <c r="N16" s="12" t="s">
        <v>184</v>
      </c>
    </row>
    <row r="17" spans="2:14">
      <c r="B17" s="10">
        <v>17</v>
      </c>
      <c r="C17" s="10"/>
      <c r="D17" s="10"/>
      <c r="E17" s="12"/>
      <c r="F17" s="17"/>
      <c r="G17" s="10"/>
      <c r="H17" s="12" t="s">
        <v>424</v>
      </c>
      <c r="I17" s="10">
        <f>COUNTIF(Table3[Ori Reg-Dest Reg],Lookup!$H17)</f>
        <v>8</v>
      </c>
      <c r="J17" s="10"/>
      <c r="K17" s="10"/>
      <c r="L17" s="12" t="s">
        <v>328</v>
      </c>
      <c r="M17" s="10"/>
      <c r="N17" s="12" t="s">
        <v>106</v>
      </c>
    </row>
    <row r="18" spans="2:14">
      <c r="B18" s="10">
        <v>18</v>
      </c>
      <c r="C18" s="10"/>
      <c r="D18" s="10"/>
      <c r="E18" s="12"/>
      <c r="F18" s="17"/>
      <c r="G18" s="10"/>
      <c r="H18" s="12" t="s">
        <v>425</v>
      </c>
      <c r="I18" s="10">
        <f>COUNTIF(Table3[Ori Reg-Dest Reg],Lookup!$H18)</f>
        <v>11</v>
      </c>
      <c r="J18" s="10"/>
      <c r="K18" s="10"/>
      <c r="L18" s="12" t="s">
        <v>218</v>
      </c>
      <c r="M18" s="10"/>
      <c r="N18" s="12" t="s">
        <v>315</v>
      </c>
    </row>
    <row r="19" spans="2:14">
      <c r="B19" s="10">
        <v>19</v>
      </c>
      <c r="C19" s="10"/>
      <c r="D19" s="10"/>
      <c r="E19" s="12"/>
      <c r="F19" s="17"/>
      <c r="G19" s="10"/>
      <c r="H19" s="12" t="s">
        <v>426</v>
      </c>
      <c r="I19" s="10">
        <f>COUNTIF(Table3[Ori Reg-Dest Reg],Lookup!$H19)</f>
        <v>65</v>
      </c>
      <c r="J19" s="10"/>
      <c r="K19" s="10"/>
      <c r="L19" s="12" t="s">
        <v>210</v>
      </c>
      <c r="M19" s="10"/>
      <c r="N19" s="12" t="s">
        <v>334</v>
      </c>
    </row>
    <row r="20" spans="2:14">
      <c r="B20" s="10">
        <v>20</v>
      </c>
      <c r="C20" s="10"/>
      <c r="D20" s="10"/>
      <c r="E20" s="12"/>
      <c r="F20" s="17"/>
      <c r="G20" s="10"/>
      <c r="H20" s="12" t="s">
        <v>427</v>
      </c>
      <c r="I20" s="10">
        <f>COUNTIF(Table3[Ori Reg-Dest Reg],Lookup!$H20)</f>
        <v>42</v>
      </c>
      <c r="J20" s="10"/>
      <c r="K20" s="10"/>
      <c r="L20" s="12" t="s">
        <v>198</v>
      </c>
      <c r="M20" s="10"/>
      <c r="N20" s="12" t="s">
        <v>342</v>
      </c>
    </row>
    <row r="21" spans="2:14">
      <c r="B21" s="10">
        <v>21</v>
      </c>
      <c r="C21" s="10"/>
      <c r="D21" s="10"/>
      <c r="E21" s="12"/>
      <c r="F21" s="17"/>
      <c r="G21" s="10"/>
      <c r="H21" s="12" t="s">
        <v>428</v>
      </c>
      <c r="I21" s="10">
        <f>COUNTIF(Table3[Ori Reg-Dest Reg],Lookup!$H21)</f>
        <v>4</v>
      </c>
      <c r="J21" s="10"/>
      <c r="K21" s="10"/>
      <c r="L21" s="12" t="s">
        <v>217</v>
      </c>
      <c r="M21" s="10"/>
      <c r="N21" s="12" t="s">
        <v>363</v>
      </c>
    </row>
    <row r="22" spans="2:14">
      <c r="B22" s="10">
        <v>22</v>
      </c>
      <c r="C22" s="10"/>
      <c r="D22" s="10"/>
      <c r="E22" s="12"/>
      <c r="F22" s="17"/>
      <c r="G22" s="10"/>
      <c r="H22" s="10"/>
      <c r="I22" s="10"/>
      <c r="J22" s="10"/>
      <c r="K22" s="10"/>
      <c r="L22" s="12" t="s">
        <v>330</v>
      </c>
      <c r="M22" s="10"/>
      <c r="N22" s="12" t="s">
        <v>332</v>
      </c>
    </row>
    <row r="23" spans="2:14">
      <c r="B23" s="10">
        <v>23</v>
      </c>
      <c r="C23" s="10"/>
      <c r="D23" s="10"/>
      <c r="E23" s="12"/>
      <c r="F23" s="17"/>
      <c r="G23" s="10"/>
      <c r="H23" s="10"/>
      <c r="I23" s="10"/>
      <c r="J23" s="10"/>
      <c r="K23" s="10"/>
      <c r="L23" s="12" t="s">
        <v>240</v>
      </c>
      <c r="M23" s="10"/>
      <c r="N23" s="12" t="s">
        <v>210</v>
      </c>
    </row>
    <row r="24" spans="2:14">
      <c r="B24" s="10">
        <v>24</v>
      </c>
      <c r="C24" s="10"/>
      <c r="D24" s="10"/>
      <c r="E24" s="12"/>
      <c r="F24" s="17"/>
      <c r="G24" s="10"/>
      <c r="H24" s="10"/>
      <c r="I24" s="10"/>
      <c r="J24" s="10"/>
      <c r="K24" s="10"/>
      <c r="L24" s="12" t="s">
        <v>238</v>
      </c>
      <c r="M24" s="10"/>
      <c r="N24" s="12" t="s">
        <v>198</v>
      </c>
    </row>
    <row r="25" spans="2:14">
      <c r="B25" s="10">
        <v>25</v>
      </c>
      <c r="C25" s="10"/>
      <c r="D25" s="10"/>
      <c r="E25" s="12"/>
      <c r="F25" s="17"/>
      <c r="G25" s="10"/>
      <c r="H25" s="10"/>
      <c r="I25" s="10"/>
      <c r="J25" s="10"/>
      <c r="K25" s="10"/>
      <c r="L25" s="12" t="s">
        <v>206</v>
      </c>
      <c r="M25" s="10"/>
      <c r="N25" s="12" t="s">
        <v>280</v>
      </c>
    </row>
    <row r="26" spans="2:14">
      <c r="B26" s="10">
        <v>26</v>
      </c>
      <c r="C26" s="10"/>
      <c r="D26" s="10"/>
      <c r="E26" s="12"/>
      <c r="F26" s="17"/>
      <c r="G26" s="10"/>
      <c r="H26" s="10"/>
      <c r="I26" s="10"/>
      <c r="J26" s="10"/>
      <c r="K26" s="10"/>
      <c r="L26" s="12" t="s">
        <v>165</v>
      </c>
      <c r="M26" s="10"/>
      <c r="N26" s="12" t="s">
        <v>231</v>
      </c>
    </row>
    <row r="27" spans="2:14">
      <c r="B27" s="10">
        <v>27</v>
      </c>
      <c r="C27" s="10"/>
      <c r="D27" s="10"/>
      <c r="E27" s="12"/>
      <c r="F27" s="17"/>
      <c r="G27" s="10"/>
      <c r="H27" s="10"/>
      <c r="I27" s="10"/>
      <c r="J27" s="10"/>
      <c r="K27" s="10"/>
      <c r="L27" s="12" t="s">
        <v>190</v>
      </c>
      <c r="M27" s="10"/>
      <c r="N27" s="12" t="s">
        <v>248</v>
      </c>
    </row>
    <row r="28" spans="2:14">
      <c r="B28" s="10">
        <v>28</v>
      </c>
      <c r="C28" s="10"/>
      <c r="D28" s="10"/>
      <c r="E28" s="12"/>
      <c r="F28" s="17"/>
      <c r="G28" s="10"/>
      <c r="H28" s="10"/>
      <c r="I28" s="10"/>
      <c r="J28" s="10"/>
      <c r="K28" s="10"/>
      <c r="L28" s="12" t="s">
        <v>200</v>
      </c>
      <c r="M28" s="10"/>
      <c r="N28" s="12" t="s">
        <v>240</v>
      </c>
    </row>
    <row r="29" spans="2:14">
      <c r="B29" s="10">
        <v>29</v>
      </c>
      <c r="C29" s="10"/>
      <c r="D29" s="10"/>
      <c r="E29" s="12"/>
      <c r="F29" s="17"/>
      <c r="G29" s="10"/>
      <c r="H29" s="10"/>
      <c r="I29" s="10"/>
      <c r="J29" s="10"/>
      <c r="K29" s="10"/>
      <c r="L29" s="12" t="s">
        <v>260</v>
      </c>
      <c r="M29" s="10"/>
      <c r="N29" s="12" t="s">
        <v>221</v>
      </c>
    </row>
    <row r="30" spans="2:14">
      <c r="B30" s="10">
        <v>30</v>
      </c>
      <c r="C30" s="10"/>
      <c r="D30" s="10"/>
      <c r="E30" s="12"/>
      <c r="F30" s="17"/>
      <c r="G30" s="10"/>
      <c r="H30" s="10"/>
      <c r="I30" s="10"/>
      <c r="J30" s="10"/>
      <c r="K30" s="10"/>
      <c r="L30" s="12" t="s">
        <v>270</v>
      </c>
      <c r="M30" s="10"/>
      <c r="N30" s="12" t="s">
        <v>165</v>
      </c>
    </row>
    <row r="31" spans="2:14">
      <c r="B31" s="10">
        <v>31</v>
      </c>
      <c r="C31" s="10"/>
      <c r="D31" s="10"/>
      <c r="E31" s="12"/>
      <c r="F31" s="17"/>
      <c r="G31" s="10"/>
      <c r="H31" s="10"/>
      <c r="I31" s="10"/>
      <c r="J31" s="10"/>
      <c r="K31" s="10"/>
      <c r="L31" s="12" t="s">
        <v>220</v>
      </c>
      <c r="M31" s="10"/>
      <c r="N31" s="12" t="s">
        <v>349</v>
      </c>
    </row>
    <row r="32" spans="2:14">
      <c r="B32" s="10">
        <v>32</v>
      </c>
      <c r="C32" s="10"/>
      <c r="D32" s="10"/>
      <c r="E32" s="12"/>
      <c r="F32" s="17"/>
      <c r="G32" s="10"/>
      <c r="H32" s="10"/>
      <c r="I32" s="10"/>
      <c r="J32" s="10"/>
      <c r="K32" s="10"/>
      <c r="L32" s="12" t="s">
        <v>126</v>
      </c>
      <c r="M32" s="10"/>
      <c r="N32" s="12" t="s">
        <v>190</v>
      </c>
    </row>
    <row r="33" spans="2:14">
      <c r="B33" s="10">
        <v>33</v>
      </c>
      <c r="C33" s="10"/>
      <c r="D33" s="10"/>
      <c r="E33" s="10"/>
      <c r="F33" s="10"/>
      <c r="G33" s="10"/>
      <c r="H33" s="10"/>
      <c r="I33" s="10"/>
      <c r="J33" s="10"/>
      <c r="K33" s="10"/>
      <c r="L33" s="12" t="s">
        <v>311</v>
      </c>
      <c r="M33" s="10"/>
      <c r="N33" s="12" t="s">
        <v>116</v>
      </c>
    </row>
    <row r="34" spans="2:14">
      <c r="B34" s="10">
        <v>34</v>
      </c>
      <c r="C34" s="10"/>
      <c r="D34" s="10"/>
      <c r="E34" s="10"/>
      <c r="F34" s="10"/>
      <c r="G34" s="10"/>
      <c r="H34" s="10"/>
      <c r="I34" s="10"/>
      <c r="J34" s="10"/>
      <c r="K34" s="10"/>
      <c r="L34" s="12" t="s">
        <v>211</v>
      </c>
      <c r="M34" s="10"/>
      <c r="N34" s="12" t="s">
        <v>260</v>
      </c>
    </row>
    <row r="35" spans="2:14">
      <c r="B35" s="10">
        <v>35</v>
      </c>
      <c r="C35" s="10"/>
      <c r="D35" s="10"/>
      <c r="E35" s="10"/>
      <c r="F35" s="10"/>
      <c r="G35" s="10"/>
      <c r="H35" s="10"/>
      <c r="I35" s="10"/>
      <c r="J35" s="10"/>
      <c r="K35" s="10"/>
      <c r="L35" s="12" t="s">
        <v>272</v>
      </c>
      <c r="M35" s="10"/>
      <c r="N35" s="12" t="s">
        <v>126</v>
      </c>
    </row>
    <row r="36" spans="2:14">
      <c r="B36" s="10">
        <v>36</v>
      </c>
      <c r="C36" s="10"/>
      <c r="D36" s="10"/>
      <c r="E36" s="10"/>
      <c r="F36" s="10"/>
      <c r="G36" s="10"/>
      <c r="H36" s="10"/>
      <c r="I36" s="10"/>
      <c r="J36" s="10"/>
      <c r="K36" s="10"/>
      <c r="L36" s="12" t="s">
        <v>321</v>
      </c>
      <c r="M36" s="10"/>
      <c r="N36" s="12" t="s">
        <v>272</v>
      </c>
    </row>
    <row r="37" spans="2:14">
      <c r="B37" s="10">
        <v>37</v>
      </c>
      <c r="C37" s="10"/>
      <c r="D37" s="10"/>
      <c r="E37" s="10"/>
      <c r="F37" s="10"/>
      <c r="G37" s="10"/>
      <c r="H37" s="10"/>
      <c r="I37" s="10"/>
      <c r="J37" s="10"/>
      <c r="K37" s="10"/>
      <c r="L37" s="12" t="s">
        <v>262</v>
      </c>
      <c r="M37" s="10"/>
      <c r="N37" s="12" t="s">
        <v>256</v>
      </c>
    </row>
    <row r="38" spans="2:14">
      <c r="B38" s="10">
        <v>38</v>
      </c>
      <c r="C38" s="10"/>
      <c r="D38" s="10"/>
      <c r="E38" s="10"/>
      <c r="F38" s="10"/>
      <c r="G38" s="10"/>
      <c r="H38" s="10"/>
      <c r="I38" s="10"/>
      <c r="J38" s="10"/>
      <c r="K38" s="10"/>
      <c r="L38" s="12" t="s">
        <v>140</v>
      </c>
      <c r="M38" s="10"/>
      <c r="N38" s="12" t="s">
        <v>152</v>
      </c>
    </row>
    <row r="39" spans="2:14">
      <c r="B39" s="10">
        <v>39</v>
      </c>
      <c r="C39" s="10"/>
      <c r="D39" s="10"/>
      <c r="E39" s="10"/>
      <c r="F39" s="10"/>
      <c r="G39" s="10"/>
      <c r="H39" s="10"/>
      <c r="I39" s="10"/>
      <c r="J39" s="10"/>
      <c r="K39" s="10"/>
      <c r="L39" s="12" t="s">
        <v>152</v>
      </c>
      <c r="M39" s="10"/>
      <c r="N39" s="12" t="s">
        <v>178</v>
      </c>
    </row>
    <row r="40" spans="2:14">
      <c r="B40" s="10">
        <v>40</v>
      </c>
      <c r="C40" s="10"/>
      <c r="D40" s="10"/>
      <c r="E40" s="10"/>
      <c r="F40" s="10"/>
      <c r="G40" s="10"/>
      <c r="H40" s="10"/>
      <c r="I40" s="10"/>
      <c r="J40" s="10"/>
      <c r="K40" s="10"/>
      <c r="L40" s="12" t="s">
        <v>151</v>
      </c>
      <c r="M40" s="10"/>
      <c r="N40" s="12" t="s">
        <v>151</v>
      </c>
    </row>
    <row r="41" spans="2:14">
      <c r="B41" s="10">
        <v>41</v>
      </c>
      <c r="C41" s="10"/>
      <c r="D41" s="10"/>
      <c r="E41" s="10"/>
      <c r="F41" s="10"/>
      <c r="G41" s="10"/>
      <c r="H41" s="10"/>
      <c r="I41" s="10"/>
      <c r="J41" s="10"/>
      <c r="K41" s="10"/>
      <c r="L41" s="12" t="s">
        <v>98</v>
      </c>
      <c r="M41" s="10"/>
      <c r="N41" s="12" t="s">
        <v>135</v>
      </c>
    </row>
    <row r="42" spans="2:14">
      <c r="B42" s="10">
        <v>42</v>
      </c>
      <c r="C42" s="10"/>
      <c r="D42" s="10"/>
      <c r="E42" s="10"/>
      <c r="F42" s="10"/>
      <c r="G42" s="10"/>
      <c r="H42" s="10"/>
      <c r="I42" s="10"/>
      <c r="J42" s="10"/>
      <c r="K42" s="10"/>
      <c r="L42" s="12" t="s">
        <v>142</v>
      </c>
      <c r="M42" s="10"/>
      <c r="N42" s="12" t="s">
        <v>98</v>
      </c>
    </row>
    <row r="43" spans="2:14">
      <c r="B43" s="10">
        <v>43</v>
      </c>
      <c r="C43" s="10"/>
      <c r="D43" s="10"/>
      <c r="E43" s="10"/>
      <c r="F43" s="10"/>
      <c r="G43" s="10"/>
      <c r="H43" s="10"/>
      <c r="I43" s="10"/>
      <c r="J43" s="10"/>
      <c r="K43" s="10"/>
      <c r="L43" s="12" t="s">
        <v>296</v>
      </c>
      <c r="M43" s="10"/>
      <c r="N43" s="12" t="s">
        <v>142</v>
      </c>
    </row>
    <row r="44" spans="2:14">
      <c r="B44" s="10">
        <v>44</v>
      </c>
      <c r="C44" s="10"/>
      <c r="D44" s="10"/>
      <c r="E44" s="10"/>
      <c r="F44" s="10"/>
      <c r="G44" s="10"/>
      <c r="H44" s="10"/>
      <c r="I44" s="10"/>
      <c r="J44" s="10"/>
      <c r="K44" s="10"/>
      <c r="L44" s="12" t="s">
        <v>242</v>
      </c>
      <c r="M44" s="10"/>
      <c r="N44" s="12" t="s">
        <v>296</v>
      </c>
    </row>
    <row r="45" spans="2:14">
      <c r="B45" s="10">
        <v>45</v>
      </c>
      <c r="C45" s="10"/>
      <c r="D45" s="10"/>
      <c r="E45" s="10"/>
      <c r="F45" s="10"/>
      <c r="G45" s="10"/>
      <c r="H45" s="10"/>
      <c r="I45" s="10"/>
      <c r="J45" s="10"/>
      <c r="K45" s="10"/>
      <c r="L45" s="12" t="s">
        <v>187</v>
      </c>
      <c r="M45" s="10"/>
      <c r="N45" s="12" t="s">
        <v>187</v>
      </c>
    </row>
    <row r="46" spans="2:14">
      <c r="B46" s="10">
        <v>46</v>
      </c>
      <c r="C46" s="10"/>
      <c r="D46" s="10"/>
      <c r="E46" s="10"/>
      <c r="F46" s="10"/>
      <c r="G46" s="10"/>
      <c r="H46" s="10"/>
      <c r="I46" s="10"/>
      <c r="J46" s="10"/>
      <c r="K46" s="10"/>
      <c r="L46" s="12" t="s">
        <v>235</v>
      </c>
      <c r="M46" s="10"/>
      <c r="N46" s="12" t="s">
        <v>287</v>
      </c>
    </row>
    <row r="47" spans="2:14">
      <c r="B47" s="10">
        <v>47</v>
      </c>
      <c r="C47" s="10"/>
      <c r="D47" s="10"/>
      <c r="E47" s="10"/>
      <c r="F47" s="10"/>
      <c r="G47" s="10"/>
      <c r="H47" s="10"/>
      <c r="I47" s="10"/>
      <c r="J47" s="10"/>
      <c r="K47" s="10"/>
      <c r="L47" s="12" t="s">
        <v>186</v>
      </c>
      <c r="M47" s="10"/>
      <c r="N47" s="12" t="s">
        <v>235</v>
      </c>
    </row>
    <row r="48" spans="2:14">
      <c r="B48" s="10">
        <v>48</v>
      </c>
      <c r="C48" s="10"/>
      <c r="D48" s="10"/>
      <c r="E48" s="10"/>
      <c r="F48" s="10"/>
      <c r="G48" s="10"/>
      <c r="H48" s="10"/>
      <c r="I48" s="10"/>
      <c r="J48" s="10"/>
      <c r="K48" s="10"/>
      <c r="L48" s="12" t="s">
        <v>233</v>
      </c>
      <c r="M48" s="10"/>
      <c r="N48" s="12" t="s">
        <v>244</v>
      </c>
    </row>
    <row r="49" spans="2:14">
      <c r="B49" s="10">
        <v>49</v>
      </c>
      <c r="C49" s="10"/>
      <c r="D49" s="10"/>
      <c r="E49" s="10"/>
      <c r="F49" s="10"/>
      <c r="G49" s="10"/>
      <c r="H49" s="10"/>
      <c r="I49" s="10"/>
      <c r="J49" s="10"/>
      <c r="K49" s="10"/>
      <c r="L49" s="12" t="s">
        <v>171</v>
      </c>
      <c r="M49" s="10"/>
      <c r="N49" s="12" t="s">
        <v>233</v>
      </c>
    </row>
    <row r="50" spans="2:14">
      <c r="B50" s="10">
        <v>50</v>
      </c>
      <c r="C50" s="10"/>
      <c r="D50" s="10"/>
      <c r="E50" s="10"/>
      <c r="F50" s="10"/>
      <c r="G50" s="10"/>
      <c r="H50" s="10"/>
      <c r="I50" s="10"/>
      <c r="J50" s="10"/>
      <c r="K50" s="10"/>
      <c r="L50" s="12" t="s">
        <v>224</v>
      </c>
      <c r="M50" s="10"/>
      <c r="N50" s="12" t="s">
        <v>171</v>
      </c>
    </row>
    <row r="51" spans="2:14">
      <c r="B51" s="10">
        <v>51</v>
      </c>
      <c r="C51" s="10"/>
      <c r="D51" s="10"/>
      <c r="E51" s="10"/>
      <c r="F51" s="10"/>
      <c r="G51" s="10"/>
      <c r="H51" s="10"/>
      <c r="I51" s="10"/>
      <c r="J51" s="10"/>
      <c r="K51" s="10"/>
      <c r="L51" s="12" t="s">
        <v>91</v>
      </c>
      <c r="M51" s="10"/>
      <c r="N51" s="12" t="s">
        <v>91</v>
      </c>
    </row>
    <row r="52" spans="2:14">
      <c r="B52" s="10">
        <v>52</v>
      </c>
      <c r="C52" s="10"/>
      <c r="D52" s="10"/>
      <c r="E52" s="10"/>
      <c r="F52" s="10"/>
      <c r="G52" s="10"/>
      <c r="H52" s="10"/>
      <c r="I52" s="10"/>
      <c r="J52" s="10"/>
      <c r="K52" s="10"/>
      <c r="L52" s="12" t="s">
        <v>188</v>
      </c>
      <c r="M52" s="10"/>
      <c r="N52" s="12" t="s">
        <v>337</v>
      </c>
    </row>
    <row r="53" spans="2:14">
      <c r="B53" s="10">
        <v>53</v>
      </c>
      <c r="C53" s="10"/>
      <c r="D53" s="10"/>
      <c r="E53" s="10"/>
      <c r="F53" s="10"/>
      <c r="G53" s="10"/>
      <c r="H53" s="10"/>
      <c r="I53" s="10"/>
      <c r="J53" s="10"/>
      <c r="K53" s="10"/>
      <c r="L53" s="12" t="s">
        <v>209</v>
      </c>
      <c r="M53" s="10"/>
      <c r="N53" s="12" t="s">
        <v>371</v>
      </c>
    </row>
    <row r="54" spans="2:14">
      <c r="B54" s="10">
        <v>54</v>
      </c>
      <c r="C54" s="10"/>
      <c r="D54" s="10"/>
      <c r="E54" s="10"/>
      <c r="F54" s="10"/>
      <c r="G54" s="10"/>
      <c r="H54" s="10"/>
      <c r="I54" s="10"/>
      <c r="J54" s="10"/>
      <c r="K54" s="10"/>
      <c r="L54" s="12" t="s">
        <v>213</v>
      </c>
      <c r="M54" s="10"/>
      <c r="N54" s="12" t="s">
        <v>138</v>
      </c>
    </row>
    <row r="55" spans="2:14">
      <c r="B55" s="10">
        <v>55</v>
      </c>
      <c r="C55" s="10"/>
      <c r="D55" s="10"/>
      <c r="E55" s="10"/>
      <c r="F55" s="10"/>
      <c r="G55" s="10"/>
      <c r="H55" s="10"/>
      <c r="I55" s="10"/>
      <c r="J55" s="10"/>
      <c r="K55" s="10"/>
      <c r="L55" s="12" t="s">
        <v>88</v>
      </c>
      <c r="M55" s="10"/>
      <c r="N55" s="12" t="s">
        <v>168</v>
      </c>
    </row>
    <row r="56" spans="2:14">
      <c r="B56" s="10">
        <v>56</v>
      </c>
      <c r="C56" s="10"/>
      <c r="D56" s="10"/>
      <c r="E56" s="10"/>
      <c r="F56" s="10"/>
      <c r="G56" s="10"/>
      <c r="H56" s="10"/>
      <c r="I56" s="10"/>
      <c r="J56" s="10"/>
      <c r="K56" s="10"/>
      <c r="L56" s="12" t="s">
        <v>191</v>
      </c>
      <c r="M56" s="10"/>
      <c r="N56" s="12" t="s">
        <v>188</v>
      </c>
    </row>
    <row r="57" spans="2:14">
      <c r="B57" s="10">
        <v>57</v>
      </c>
      <c r="C57" s="10"/>
      <c r="D57" s="10"/>
      <c r="E57" s="10"/>
      <c r="F57" s="10"/>
      <c r="G57" s="10"/>
      <c r="H57" s="10"/>
      <c r="I57" s="10"/>
      <c r="J57" s="10"/>
      <c r="K57" s="10"/>
      <c r="L57" s="12" t="s">
        <v>8</v>
      </c>
      <c r="M57" s="10"/>
      <c r="N57" s="12" t="s">
        <v>156</v>
      </c>
    </row>
    <row r="58" spans="2:14">
      <c r="B58" s="10">
        <v>58</v>
      </c>
      <c r="C58" s="10"/>
      <c r="D58" s="10"/>
      <c r="E58" s="10"/>
      <c r="F58" s="10"/>
      <c r="G58" s="10"/>
      <c r="H58" s="10"/>
      <c r="I58" s="10"/>
      <c r="J58" s="10"/>
      <c r="K58" s="10"/>
      <c r="L58" s="12" t="s">
        <v>258</v>
      </c>
      <c r="M58" s="10"/>
      <c r="N58" s="12" t="s">
        <v>213</v>
      </c>
    </row>
    <row r="59" spans="2:14">
      <c r="B59" s="10">
        <v>59</v>
      </c>
      <c r="C59" s="10"/>
      <c r="D59" s="10"/>
      <c r="E59" s="10"/>
      <c r="F59" s="10"/>
      <c r="G59" s="10"/>
      <c r="H59" s="10"/>
      <c r="I59" s="10"/>
      <c r="J59" s="10"/>
      <c r="K59" s="10"/>
      <c r="L59" s="12" t="s">
        <v>341</v>
      </c>
      <c r="M59" s="10"/>
      <c r="N59" s="12" t="s">
        <v>88</v>
      </c>
    </row>
    <row r="60" spans="2:14">
      <c r="B60" s="10">
        <v>60</v>
      </c>
      <c r="C60" s="10"/>
      <c r="D60" s="10"/>
      <c r="E60" s="10"/>
      <c r="F60" s="10"/>
      <c r="G60" s="10"/>
      <c r="H60" s="10"/>
      <c r="I60" s="10"/>
      <c r="J60" s="10"/>
      <c r="K60" s="10"/>
      <c r="L60" s="12" t="s">
        <v>201</v>
      </c>
      <c r="M60" s="10"/>
      <c r="N60" s="12" t="s">
        <v>191</v>
      </c>
    </row>
    <row r="61" spans="2:14">
      <c r="B61" s="10">
        <v>61</v>
      </c>
      <c r="C61" s="10"/>
      <c r="D61" s="10"/>
      <c r="E61" s="10"/>
      <c r="F61" s="10"/>
      <c r="G61" s="10"/>
      <c r="H61" s="10"/>
      <c r="I61" s="10"/>
      <c r="J61" s="10"/>
      <c r="K61" s="10"/>
      <c r="L61" s="12" t="s">
        <v>243</v>
      </c>
      <c r="M61" s="10"/>
      <c r="N61" s="12" t="s">
        <v>258</v>
      </c>
    </row>
    <row r="62" spans="2:14">
      <c r="B62" s="10">
        <v>62</v>
      </c>
      <c r="C62" s="10"/>
      <c r="D62" s="10"/>
      <c r="E62" s="10"/>
      <c r="F62" s="10"/>
      <c r="G62" s="10"/>
      <c r="H62" s="10"/>
      <c r="I62" s="10"/>
      <c r="J62" s="10"/>
      <c r="K62" s="10"/>
      <c r="L62" s="12" t="s">
        <v>324</v>
      </c>
      <c r="M62" s="10"/>
      <c r="N62" s="12" t="s">
        <v>176</v>
      </c>
    </row>
    <row r="63" spans="2:14">
      <c r="B63" s="10">
        <v>63</v>
      </c>
      <c r="C63" s="10"/>
      <c r="D63" s="10"/>
      <c r="E63" s="10"/>
      <c r="F63" s="10"/>
      <c r="G63" s="10"/>
      <c r="H63" s="10"/>
      <c r="I63" s="10"/>
      <c r="J63" s="10"/>
      <c r="K63" s="10"/>
      <c r="L63" s="12" t="s">
        <v>109</v>
      </c>
      <c r="M63" s="10"/>
      <c r="N63" s="12" t="s">
        <v>341</v>
      </c>
    </row>
    <row r="64" spans="2:14">
      <c r="B64" s="10">
        <v>64</v>
      </c>
      <c r="C64" s="10"/>
      <c r="D64" s="10"/>
      <c r="E64" s="10"/>
      <c r="F64" s="10"/>
      <c r="G64" s="10"/>
      <c r="H64" s="10"/>
      <c r="I64" s="10"/>
      <c r="J64" s="10"/>
      <c r="K64" s="10"/>
      <c r="L64" s="12" t="s">
        <v>326</v>
      </c>
      <c r="M64" s="10"/>
      <c r="N64" s="12" t="s">
        <v>204</v>
      </c>
    </row>
    <row r="65" spans="2:14">
      <c r="B65" s="10">
        <v>65</v>
      </c>
      <c r="C65" s="10"/>
      <c r="D65" s="10"/>
      <c r="E65" s="10"/>
      <c r="F65" s="10"/>
      <c r="G65" s="10"/>
      <c r="H65" s="10"/>
      <c r="I65" s="10"/>
      <c r="J65" s="10"/>
      <c r="K65" s="10"/>
      <c r="L65" s="12" t="s">
        <v>245</v>
      </c>
      <c r="M65" s="10"/>
      <c r="N65" s="12" t="s">
        <v>147</v>
      </c>
    </row>
    <row r="66" spans="2:14">
      <c r="B66" s="10">
        <v>66</v>
      </c>
      <c r="C66" s="10"/>
      <c r="D66" s="10"/>
      <c r="E66" s="10"/>
      <c r="F66" s="10"/>
      <c r="G66" s="10"/>
      <c r="H66" s="10"/>
      <c r="I66" s="10"/>
      <c r="J66" s="10"/>
      <c r="K66" s="10"/>
      <c r="L66" s="12" t="s">
        <v>133</v>
      </c>
      <c r="M66" s="10"/>
      <c r="N66" s="12" t="s">
        <v>324</v>
      </c>
    </row>
    <row r="67" spans="2:14">
      <c r="B67" s="10">
        <v>67</v>
      </c>
      <c r="C67" s="10"/>
      <c r="D67" s="10"/>
      <c r="E67" s="10"/>
      <c r="F67" s="10"/>
      <c r="G67" s="10"/>
      <c r="H67" s="10"/>
      <c r="I67" s="10"/>
      <c r="J67" s="10"/>
      <c r="K67" s="10"/>
      <c r="L67" s="12" t="s">
        <v>189</v>
      </c>
      <c r="M67" s="10"/>
      <c r="N67" s="12" t="s">
        <v>245</v>
      </c>
    </row>
    <row r="68" spans="2:14">
      <c r="B68" s="10">
        <v>68</v>
      </c>
      <c r="C68" s="10"/>
      <c r="D68" s="10"/>
      <c r="E68" s="10"/>
      <c r="F68" s="10"/>
      <c r="G68" s="10"/>
      <c r="H68" s="10"/>
      <c r="I68" s="10"/>
      <c r="J68" s="10"/>
      <c r="K68" s="10"/>
      <c r="L68" s="12" t="s">
        <v>236</v>
      </c>
      <c r="M68" s="10"/>
      <c r="N68" s="12" t="s">
        <v>350</v>
      </c>
    </row>
    <row r="69" spans="2:14">
      <c r="B69" s="10">
        <v>69</v>
      </c>
      <c r="C69" s="10"/>
      <c r="D69" s="10"/>
      <c r="E69" s="10"/>
      <c r="F69" s="10"/>
      <c r="G69" s="10"/>
      <c r="H69" s="10"/>
      <c r="I69" s="10"/>
      <c r="J69" s="10"/>
      <c r="K69" s="10"/>
      <c r="L69" s="12" t="s">
        <v>192</v>
      </c>
      <c r="M69" s="10"/>
      <c r="N69" s="12" t="s">
        <v>133</v>
      </c>
    </row>
    <row r="70" spans="2:14">
      <c r="B70" s="10">
        <v>70</v>
      </c>
      <c r="C70" s="10"/>
      <c r="D70" s="10"/>
      <c r="E70" s="10"/>
      <c r="F70" s="10"/>
      <c r="G70" s="10"/>
      <c r="H70" s="10"/>
      <c r="I70" s="10"/>
      <c r="J70" s="10"/>
      <c r="K70" s="10"/>
      <c r="L70" s="12" t="s">
        <v>132</v>
      </c>
      <c r="M70" s="10"/>
      <c r="N70" s="12" t="s">
        <v>166</v>
      </c>
    </row>
    <row r="71" spans="2:14">
      <c r="B71" s="10">
        <v>71</v>
      </c>
      <c r="C71" s="10"/>
      <c r="D71" s="10"/>
      <c r="E71" s="10"/>
      <c r="F71" s="10"/>
      <c r="G71" s="10"/>
      <c r="H71" s="10"/>
      <c r="I71" s="10"/>
      <c r="J71" s="10"/>
      <c r="K71" s="10"/>
      <c r="L71" s="12" t="s">
        <v>298</v>
      </c>
      <c r="M71" s="10"/>
      <c r="N71" s="12" t="s">
        <v>189</v>
      </c>
    </row>
    <row r="72" spans="2:14">
      <c r="B72" s="10">
        <v>72</v>
      </c>
      <c r="C72" s="10"/>
      <c r="D72" s="10"/>
      <c r="E72" s="10"/>
      <c r="F72" s="10"/>
      <c r="G72" s="10"/>
      <c r="H72" s="10"/>
      <c r="I72" s="10"/>
      <c r="J72" s="10"/>
      <c r="K72" s="10"/>
      <c r="L72" s="12" t="s">
        <v>392</v>
      </c>
      <c r="M72" s="10"/>
      <c r="N72" s="12" t="s">
        <v>236</v>
      </c>
    </row>
    <row r="73" spans="2:14">
      <c r="B73" s="10">
        <v>73</v>
      </c>
      <c r="C73" s="10"/>
      <c r="D73" s="10"/>
      <c r="E73" s="10"/>
      <c r="F73" s="10"/>
      <c r="G73" s="10"/>
      <c r="H73" s="10"/>
      <c r="I73" s="10"/>
      <c r="J73" s="10"/>
      <c r="K73" s="10"/>
      <c r="L73" s="12" t="s">
        <v>208</v>
      </c>
      <c r="M73" s="10"/>
      <c r="N73" s="12" t="s">
        <v>193</v>
      </c>
    </row>
    <row r="74" spans="2:14">
      <c r="B74" s="10">
        <v>74</v>
      </c>
      <c r="C74" s="10"/>
      <c r="D74" s="10"/>
      <c r="E74" s="10"/>
      <c r="F74" s="10"/>
      <c r="G74" s="10"/>
      <c r="H74" s="10"/>
      <c r="I74" s="10"/>
      <c r="J74" s="10"/>
      <c r="K74" s="10"/>
      <c r="L74" s="12" t="s">
        <v>102</v>
      </c>
      <c r="M74" s="10"/>
      <c r="N74" s="12" t="s">
        <v>192</v>
      </c>
    </row>
    <row r="75" spans="2:14">
      <c r="B75" s="10">
        <v>75</v>
      </c>
      <c r="C75" s="10"/>
      <c r="D75" s="10"/>
      <c r="E75" s="10"/>
      <c r="F75" s="10"/>
      <c r="G75" s="10"/>
      <c r="H75" s="10"/>
      <c r="I75" s="10"/>
      <c r="J75" s="10"/>
      <c r="K75" s="10"/>
      <c r="L75" s="12" t="s">
        <v>285</v>
      </c>
      <c r="M75" s="10"/>
      <c r="N75" s="12" t="s">
        <v>132</v>
      </c>
    </row>
    <row r="76" spans="2:14">
      <c r="B76" s="10">
        <v>76</v>
      </c>
      <c r="C76" s="10"/>
      <c r="D76" s="10"/>
      <c r="E76" s="10"/>
      <c r="F76" s="10"/>
      <c r="G76" s="10"/>
      <c r="H76" s="10"/>
      <c r="I76" s="10"/>
      <c r="J76" s="10"/>
      <c r="K76" s="10"/>
      <c r="L76" s="12" t="s">
        <v>159</v>
      </c>
      <c r="M76" s="10"/>
      <c r="N76" s="12" t="s">
        <v>298</v>
      </c>
    </row>
    <row r="77" spans="2:14">
      <c r="B77" s="10">
        <v>77</v>
      </c>
      <c r="C77" s="10"/>
      <c r="D77" s="10"/>
      <c r="E77" s="10"/>
      <c r="F77" s="10"/>
      <c r="G77" s="10"/>
      <c r="H77" s="10"/>
      <c r="I77" s="10"/>
      <c r="J77" s="10"/>
      <c r="K77" s="10"/>
      <c r="L77" s="12" t="s">
        <v>137</v>
      </c>
      <c r="M77" s="10"/>
      <c r="N77" s="12" t="s">
        <v>348</v>
      </c>
    </row>
    <row r="78" spans="2:14">
      <c r="B78" s="10">
        <v>78</v>
      </c>
      <c r="C78" s="10"/>
      <c r="D78" s="10"/>
      <c r="E78" s="10"/>
      <c r="F78" s="10"/>
      <c r="G78" s="10"/>
      <c r="H78" s="10"/>
      <c r="I78" s="10"/>
      <c r="J78" s="10"/>
      <c r="K78" s="10"/>
      <c r="L78" s="12" t="s">
        <v>174</v>
      </c>
      <c r="M78" s="10"/>
      <c r="N78" s="12" t="s">
        <v>113</v>
      </c>
    </row>
    <row r="79" spans="2:14">
      <c r="B79" s="10">
        <v>79</v>
      </c>
      <c r="C79" s="10"/>
      <c r="D79" s="10"/>
      <c r="E79" s="10"/>
      <c r="F79" s="10"/>
      <c r="G79" s="10"/>
      <c r="H79" s="10"/>
      <c r="I79" s="10"/>
      <c r="J79" s="10"/>
      <c r="K79" s="10"/>
      <c r="L79" s="12" t="s">
        <v>323</v>
      </c>
      <c r="M79" s="10"/>
      <c r="N79" s="12" t="s">
        <v>102</v>
      </c>
    </row>
    <row r="80" spans="2:14">
      <c r="B80" s="10">
        <v>80</v>
      </c>
      <c r="C80" s="10"/>
      <c r="D80" s="10"/>
      <c r="E80" s="10"/>
      <c r="F80" s="10"/>
      <c r="G80" s="10"/>
      <c r="H80" s="10"/>
      <c r="I80" s="10"/>
      <c r="J80" s="10"/>
      <c r="K80" s="10"/>
      <c r="L80" s="12" t="s">
        <v>130</v>
      </c>
      <c r="M80" s="10"/>
      <c r="N80" s="12" t="s">
        <v>137</v>
      </c>
    </row>
    <row r="81" spans="2:14">
      <c r="B81" s="10">
        <v>81</v>
      </c>
      <c r="C81" s="10"/>
      <c r="D81" s="10"/>
      <c r="E81" s="10"/>
      <c r="F81" s="10"/>
      <c r="G81" s="10"/>
      <c r="H81" s="10"/>
      <c r="I81" s="10"/>
      <c r="J81" s="10"/>
      <c r="K81" s="10"/>
      <c r="L81" s="12" t="s">
        <v>327</v>
      </c>
      <c r="M81" s="10"/>
      <c r="N81" s="12" t="s">
        <v>323</v>
      </c>
    </row>
    <row r="82" spans="2:14">
      <c r="B82" s="10">
        <v>82</v>
      </c>
      <c r="C82" s="10"/>
      <c r="D82" s="10"/>
      <c r="E82" s="10"/>
      <c r="F82" s="10"/>
      <c r="G82" s="10"/>
      <c r="H82" s="10"/>
      <c r="I82" s="10"/>
      <c r="J82" s="10"/>
      <c r="K82" s="10"/>
      <c r="L82" s="12" t="s">
        <v>90</v>
      </c>
      <c r="M82" s="10"/>
      <c r="N82" s="12" t="s">
        <v>336</v>
      </c>
    </row>
    <row r="83" spans="2:14">
      <c r="B83" s="10">
        <v>83</v>
      </c>
      <c r="C83" s="10"/>
      <c r="D83" s="10"/>
      <c r="E83" s="10"/>
      <c r="F83" s="10"/>
      <c r="G83" s="10"/>
      <c r="H83" s="10"/>
      <c r="I83" s="10"/>
      <c r="J83" s="10"/>
      <c r="K83" s="10"/>
      <c r="L83" s="12" t="s">
        <v>249</v>
      </c>
      <c r="M83" s="10"/>
      <c r="N83" s="12" t="s">
        <v>130</v>
      </c>
    </row>
    <row r="84" spans="2:14">
      <c r="B84" s="10">
        <v>84</v>
      </c>
      <c r="C84" s="10"/>
      <c r="D84" s="10"/>
      <c r="E84" s="10"/>
      <c r="F84" s="10"/>
      <c r="G84" s="10"/>
      <c r="H84" s="10"/>
      <c r="I84" s="10"/>
      <c r="J84" s="10"/>
      <c r="K84" s="10"/>
      <c r="L84" s="12" t="s">
        <v>180</v>
      </c>
      <c r="M84" s="10"/>
      <c r="N84" s="12" t="s">
        <v>90</v>
      </c>
    </row>
    <row r="85" spans="2:14">
      <c r="B85" s="10">
        <v>85</v>
      </c>
      <c r="C85" s="10"/>
      <c r="D85" s="10"/>
      <c r="E85" s="10"/>
      <c r="F85" s="10"/>
      <c r="G85" s="10"/>
      <c r="H85" s="10"/>
      <c r="I85" s="10"/>
      <c r="J85" s="10"/>
      <c r="K85" s="10"/>
      <c r="L85" s="12" t="s">
        <v>230</v>
      </c>
      <c r="M85" s="10"/>
      <c r="N85" s="12" t="s">
        <v>352</v>
      </c>
    </row>
    <row r="86" spans="2:14">
      <c r="B86" s="10">
        <v>86</v>
      </c>
      <c r="C86" s="10"/>
      <c r="D86" s="10"/>
      <c r="E86" s="10"/>
      <c r="F86" s="10"/>
      <c r="G86" s="10"/>
      <c r="H86" s="10"/>
      <c r="I86" s="10"/>
      <c r="J86" s="10"/>
      <c r="K86" s="10"/>
      <c r="L86" s="12" t="s">
        <v>123</v>
      </c>
      <c r="M86" s="10"/>
      <c r="N86" s="12" t="s">
        <v>303</v>
      </c>
    </row>
    <row r="87" spans="2:14">
      <c r="B87" s="10">
        <v>87</v>
      </c>
      <c r="C87" s="10"/>
      <c r="D87" s="10"/>
      <c r="E87" s="10"/>
      <c r="F87" s="10"/>
      <c r="G87" s="10"/>
      <c r="H87" s="10"/>
      <c r="I87" s="10"/>
      <c r="J87" s="10"/>
      <c r="K87" s="10"/>
      <c r="L87" s="12" t="s">
        <v>196</v>
      </c>
      <c r="M87" s="10"/>
      <c r="N87" s="12" t="s">
        <v>278</v>
      </c>
    </row>
    <row r="88" spans="2:14">
      <c r="B88" s="10">
        <v>88</v>
      </c>
      <c r="C88" s="10"/>
      <c r="D88" s="10"/>
      <c r="E88" s="10"/>
      <c r="F88" s="10"/>
      <c r="G88" s="10"/>
      <c r="H88" s="10"/>
      <c r="I88" s="10"/>
      <c r="J88" s="10"/>
      <c r="K88" s="10"/>
      <c r="L88" s="12" t="s">
        <v>286</v>
      </c>
      <c r="M88" s="10"/>
      <c r="N88" s="12" t="s">
        <v>230</v>
      </c>
    </row>
    <row r="89" spans="2:14">
      <c r="B89" s="10">
        <v>89</v>
      </c>
      <c r="C89" s="10"/>
      <c r="D89" s="10"/>
      <c r="E89" s="10"/>
      <c r="F89" s="10"/>
      <c r="G89" s="10"/>
      <c r="H89" s="10"/>
      <c r="I89" s="10"/>
      <c r="J89" s="10"/>
      <c r="K89" s="10"/>
      <c r="L89" s="12" t="s">
        <v>177</v>
      </c>
      <c r="M89" s="10"/>
      <c r="N89" s="12" t="s">
        <v>169</v>
      </c>
    </row>
    <row r="90" spans="2:14">
      <c r="B90" s="10">
        <v>90</v>
      </c>
      <c r="C90" s="10"/>
      <c r="D90" s="10"/>
      <c r="E90" s="10"/>
      <c r="F90" s="10"/>
      <c r="G90" s="10"/>
      <c r="H90" s="10"/>
      <c r="I90" s="10"/>
      <c r="J90" s="10"/>
      <c r="K90" s="10"/>
      <c r="L90" s="12" t="s">
        <v>182</v>
      </c>
      <c r="M90" s="10"/>
      <c r="N90" s="12" t="s">
        <v>345</v>
      </c>
    </row>
    <row r="91" spans="2:14">
      <c r="B91" s="10">
        <v>91</v>
      </c>
      <c r="C91" s="10"/>
      <c r="D91" s="10"/>
      <c r="E91" s="10"/>
      <c r="F91" s="10"/>
      <c r="G91" s="10"/>
      <c r="H91" s="10"/>
      <c r="I91" s="10"/>
      <c r="J91" s="10"/>
      <c r="K91" s="10"/>
      <c r="L91" s="12" t="s">
        <v>275</v>
      </c>
      <c r="M91" s="10"/>
      <c r="N91" s="12" t="s">
        <v>271</v>
      </c>
    </row>
    <row r="92" spans="2:14">
      <c r="B92" s="10">
        <v>92</v>
      </c>
      <c r="C92" s="10"/>
      <c r="D92" s="10"/>
      <c r="E92" s="10"/>
      <c r="F92" s="10"/>
      <c r="G92" s="10"/>
      <c r="H92" s="10"/>
      <c r="I92" s="10"/>
      <c r="J92" s="10"/>
      <c r="K92" s="10"/>
      <c r="L92" s="12" t="s">
        <v>263</v>
      </c>
      <c r="M92" s="10"/>
      <c r="N92" s="12" t="s">
        <v>128</v>
      </c>
    </row>
    <row r="93" spans="2:14">
      <c r="B93" s="10">
        <v>93</v>
      </c>
      <c r="C93" s="10"/>
      <c r="D93" s="10"/>
      <c r="E93" s="10"/>
      <c r="F93" s="10"/>
      <c r="G93" s="10"/>
      <c r="H93" s="10"/>
      <c r="I93" s="10"/>
      <c r="J93" s="10"/>
      <c r="K93" s="10"/>
      <c r="L93" s="12" t="s">
        <v>246</v>
      </c>
      <c r="M93" s="10"/>
      <c r="N93" s="12" t="s">
        <v>307</v>
      </c>
    </row>
    <row r="94" spans="2:14">
      <c r="B94" s="10">
        <v>94</v>
      </c>
      <c r="C94" s="10"/>
      <c r="D94" s="10"/>
      <c r="E94" s="10"/>
      <c r="F94" s="10"/>
      <c r="G94" s="10"/>
      <c r="H94" s="10"/>
      <c r="I94" s="10"/>
      <c r="J94" s="10"/>
      <c r="K94" s="10"/>
      <c r="L94" s="12" t="s">
        <v>117</v>
      </c>
      <c r="M94" s="10"/>
      <c r="N94" s="12" t="s">
        <v>196</v>
      </c>
    </row>
    <row r="95" spans="2:14">
      <c r="B95" s="10">
        <v>95</v>
      </c>
      <c r="C95" s="10"/>
      <c r="D95" s="10"/>
      <c r="E95" s="10"/>
      <c r="F95" s="10"/>
      <c r="G95" s="10"/>
      <c r="H95" s="10"/>
      <c r="I95" s="10"/>
      <c r="J95" s="10"/>
      <c r="K95" s="10"/>
      <c r="L95" s="12" t="s">
        <v>214</v>
      </c>
      <c r="M95" s="10"/>
      <c r="N95" s="12" t="s">
        <v>182</v>
      </c>
    </row>
    <row r="96" spans="2:14">
      <c r="B96" s="10">
        <v>96</v>
      </c>
      <c r="C96" s="10"/>
      <c r="D96" s="10"/>
      <c r="E96" s="10"/>
      <c r="F96" s="10"/>
      <c r="G96" s="10"/>
      <c r="H96" s="10"/>
      <c r="I96" s="10"/>
      <c r="J96" s="10"/>
      <c r="K96" s="10"/>
      <c r="L96" s="12" t="s">
        <v>94</v>
      </c>
      <c r="M96" s="10"/>
      <c r="N96" s="12" t="s">
        <v>380</v>
      </c>
    </row>
    <row r="97" spans="2:14">
      <c r="B97" s="10">
        <v>97</v>
      </c>
      <c r="C97" s="10"/>
      <c r="D97" s="10"/>
      <c r="E97" s="10"/>
      <c r="F97" s="10"/>
      <c r="G97" s="10"/>
      <c r="H97" s="10"/>
      <c r="I97" s="10"/>
      <c r="J97" s="10"/>
      <c r="K97" s="10"/>
      <c r="L97" s="12" t="s">
        <v>429</v>
      </c>
      <c r="M97" s="10"/>
      <c r="N97" s="12" t="s">
        <v>229</v>
      </c>
    </row>
    <row r="98" spans="2:14">
      <c r="B98" s="10">
        <v>98</v>
      </c>
      <c r="C98" s="10"/>
      <c r="D98" s="10"/>
      <c r="E98" s="10"/>
      <c r="F98" s="10"/>
      <c r="G98" s="10"/>
      <c r="H98" s="10"/>
      <c r="I98" s="10"/>
      <c r="J98" s="10"/>
      <c r="K98" s="10"/>
      <c r="L98" s="10"/>
      <c r="M98" s="10"/>
      <c r="N98" s="12" t="s">
        <v>254</v>
      </c>
    </row>
    <row r="99" spans="2:14">
      <c r="B99" s="10">
        <v>99</v>
      </c>
      <c r="C99" s="10"/>
      <c r="D99" s="10"/>
      <c r="E99" s="10"/>
      <c r="F99" s="10"/>
      <c r="G99" s="10"/>
      <c r="H99" s="10"/>
      <c r="I99" s="10"/>
      <c r="J99" s="10"/>
      <c r="K99" s="10"/>
      <c r="L99" s="10"/>
      <c r="M99" s="10"/>
      <c r="N99" s="12" t="s">
        <v>347</v>
      </c>
    </row>
    <row r="100" spans="2:14">
      <c r="B100" s="10">
        <v>100</v>
      </c>
      <c r="C100" s="10"/>
      <c r="D100" s="10"/>
      <c r="E100" s="10"/>
      <c r="F100" s="10"/>
      <c r="G100" s="10"/>
      <c r="H100" s="10"/>
      <c r="I100" s="10"/>
      <c r="J100" s="10"/>
      <c r="K100" s="10"/>
      <c r="L100" s="10"/>
      <c r="M100" s="10"/>
      <c r="N100" s="12" t="s">
        <v>301</v>
      </c>
    </row>
    <row r="101" spans="2:14">
      <c r="B101" s="10">
        <v>101</v>
      </c>
      <c r="C101" s="10"/>
      <c r="D101" s="10"/>
      <c r="E101" s="10"/>
      <c r="F101" s="10"/>
      <c r="G101" s="10"/>
      <c r="H101" s="10"/>
      <c r="I101" s="10"/>
      <c r="J101" s="10"/>
      <c r="K101" s="10"/>
      <c r="L101" s="10"/>
      <c r="M101" s="10"/>
      <c r="N101" s="12" t="s">
        <v>275</v>
      </c>
    </row>
    <row r="102" spans="2:14">
      <c r="B102" s="10">
        <v>102</v>
      </c>
      <c r="C102" s="10"/>
      <c r="D102" s="10"/>
      <c r="E102" s="10"/>
      <c r="F102" s="10"/>
      <c r="G102" s="10"/>
      <c r="H102" s="10"/>
      <c r="I102" s="10"/>
      <c r="J102" s="10"/>
      <c r="K102" s="10"/>
      <c r="L102" s="10"/>
      <c r="M102" s="10"/>
      <c r="N102" s="12" t="s">
        <v>124</v>
      </c>
    </row>
    <row r="103" spans="2:14">
      <c r="B103" s="10">
        <v>103</v>
      </c>
      <c r="C103" s="10"/>
      <c r="D103" s="10"/>
      <c r="E103" s="10"/>
      <c r="F103" s="10"/>
      <c r="G103" s="10"/>
      <c r="H103" s="10"/>
      <c r="I103" s="10"/>
      <c r="J103" s="10"/>
      <c r="K103" s="10"/>
      <c r="L103" s="10"/>
      <c r="M103" s="10"/>
      <c r="N103" s="12" t="s">
        <v>263</v>
      </c>
    </row>
    <row r="104" spans="2:14">
      <c r="B104" s="10">
        <v>104</v>
      </c>
      <c r="C104" s="10"/>
      <c r="D104" s="10"/>
      <c r="E104" s="10"/>
      <c r="F104" s="10"/>
      <c r="G104" s="10"/>
      <c r="H104" s="10"/>
      <c r="I104" s="10"/>
      <c r="J104" s="10"/>
      <c r="K104" s="10"/>
      <c r="L104" s="10"/>
      <c r="M104" s="10"/>
      <c r="N104" s="12" t="s">
        <v>246</v>
      </c>
    </row>
    <row r="105" spans="2:14">
      <c r="B105" s="10">
        <v>105</v>
      </c>
      <c r="C105" s="10"/>
      <c r="D105" s="10"/>
      <c r="E105" s="10"/>
      <c r="F105" s="10"/>
      <c r="G105" s="10"/>
      <c r="H105" s="10"/>
      <c r="I105" s="10"/>
      <c r="J105" s="10"/>
      <c r="K105" s="10"/>
      <c r="L105" s="10"/>
      <c r="M105" s="10"/>
      <c r="N105" s="12" t="s">
        <v>117</v>
      </c>
    </row>
    <row r="106" spans="2:14">
      <c r="B106" s="10">
        <v>106</v>
      </c>
      <c r="C106" s="10"/>
      <c r="D106" s="10"/>
      <c r="E106" s="10"/>
      <c r="F106" s="10"/>
      <c r="G106" s="10"/>
      <c r="H106" s="10"/>
      <c r="I106" s="10"/>
      <c r="J106" s="10"/>
      <c r="K106" s="10"/>
      <c r="L106" s="10"/>
      <c r="M106" s="10"/>
      <c r="N106" s="12" t="s">
        <v>282</v>
      </c>
    </row>
    <row r="107" spans="2:14">
      <c r="B107" s="10">
        <v>107</v>
      </c>
      <c r="C107" s="10"/>
      <c r="D107" s="10"/>
      <c r="E107" s="10"/>
      <c r="F107" s="10"/>
      <c r="G107" s="10"/>
      <c r="H107" s="10"/>
      <c r="I107" s="10"/>
      <c r="J107" s="10"/>
      <c r="K107" s="10"/>
      <c r="L107" s="10"/>
      <c r="M107" s="10"/>
      <c r="N107" s="12" t="s">
        <v>94</v>
      </c>
    </row>
    <row r="108" spans="2:14">
      <c r="B108" s="10">
        <v>108</v>
      </c>
      <c r="C108" s="10"/>
      <c r="D108" s="10"/>
      <c r="E108" s="10"/>
      <c r="F108" s="10"/>
      <c r="G108" s="10"/>
      <c r="H108" s="10"/>
      <c r="I108" s="10"/>
      <c r="J108" s="10"/>
      <c r="K108" s="10"/>
      <c r="L108" s="10"/>
      <c r="M108" s="10"/>
      <c r="N108" s="12" t="s">
        <v>429</v>
      </c>
    </row>
    <row r="109" spans="2:14">
      <c r="B109" s="10">
        <v>109</v>
      </c>
      <c r="C109" s="10"/>
      <c r="D109" s="10"/>
      <c r="E109" s="10"/>
      <c r="F109" s="10"/>
      <c r="G109" s="10"/>
      <c r="H109" s="10"/>
      <c r="I109" s="10"/>
      <c r="J109" s="10"/>
      <c r="K109" s="10"/>
      <c r="L109" s="10"/>
      <c r="M109" s="10"/>
    </row>
    <row r="110" spans="2:14">
      <c r="B110" s="10">
        <v>110</v>
      </c>
      <c r="C110" s="10"/>
      <c r="D110" s="10"/>
      <c r="E110" s="10"/>
      <c r="F110" s="10"/>
      <c r="G110" s="10"/>
      <c r="H110" s="10"/>
      <c r="I110" s="10"/>
      <c r="J110" s="10"/>
      <c r="K110" s="10"/>
      <c r="L110" s="10"/>
      <c r="M110" s="10"/>
    </row>
    <row r="111" spans="2:14">
      <c r="B111" s="10">
        <v>111</v>
      </c>
      <c r="C111" s="10"/>
      <c r="D111" s="10"/>
      <c r="E111" s="10"/>
      <c r="F111" s="10"/>
      <c r="G111" s="10"/>
      <c r="H111" s="10"/>
      <c r="I111" s="10"/>
      <c r="J111" s="10"/>
      <c r="K111" s="10"/>
      <c r="L111" s="10"/>
      <c r="M111" s="10"/>
    </row>
    <row r="112" spans="2:14">
      <c r="B112" s="10">
        <v>112</v>
      </c>
      <c r="C112" s="10"/>
      <c r="D112" s="10"/>
      <c r="E112" s="10"/>
      <c r="F112" s="10"/>
      <c r="G112" s="10"/>
      <c r="H112" s="10"/>
      <c r="I112" s="10"/>
      <c r="J112" s="10"/>
      <c r="K112" s="10"/>
      <c r="L112" s="10"/>
      <c r="M112" s="10"/>
    </row>
    <row r="113" spans="2:13">
      <c r="B113" s="10">
        <v>113</v>
      </c>
      <c r="C113" s="10"/>
      <c r="D113" s="10"/>
      <c r="E113" s="10"/>
      <c r="F113" s="10"/>
      <c r="G113" s="10"/>
      <c r="H113" s="10"/>
      <c r="I113" s="10"/>
      <c r="J113" s="10"/>
      <c r="K113" s="10"/>
      <c r="L113" s="10"/>
      <c r="M113" s="10"/>
    </row>
    <row r="114" spans="2:13">
      <c r="B114" s="10">
        <v>114</v>
      </c>
      <c r="C114" s="10"/>
      <c r="D114" s="10"/>
      <c r="E114" s="10"/>
      <c r="F114" s="10"/>
      <c r="G114" s="10"/>
      <c r="H114" s="10"/>
      <c r="I114" s="10"/>
      <c r="J114" s="10"/>
      <c r="K114" s="10"/>
      <c r="L114" s="10"/>
      <c r="M114" s="10"/>
    </row>
    <row r="115" spans="2:13">
      <c r="B115" s="10">
        <v>115</v>
      </c>
      <c r="C115" s="10"/>
      <c r="D115" s="10"/>
      <c r="E115" s="10"/>
      <c r="F115" s="10"/>
      <c r="G115" s="10"/>
      <c r="H115" s="10"/>
      <c r="I115" s="10"/>
      <c r="J115" s="10"/>
      <c r="K115" s="10"/>
      <c r="L115" s="10"/>
      <c r="M115" s="10"/>
    </row>
    <row r="116" spans="2:13">
      <c r="B116" s="10">
        <v>116</v>
      </c>
      <c r="C116" s="10"/>
      <c r="D116" s="10"/>
      <c r="E116" s="10"/>
      <c r="F116" s="10"/>
      <c r="G116" s="10"/>
      <c r="H116" s="10"/>
      <c r="I116" s="10"/>
      <c r="J116" s="10"/>
      <c r="K116" s="10"/>
      <c r="L116" s="10"/>
      <c r="M116" s="10"/>
    </row>
    <row r="117" spans="2:13">
      <c r="B117" s="10">
        <v>117</v>
      </c>
      <c r="C117" s="10"/>
      <c r="D117" s="10"/>
      <c r="E117" s="10"/>
      <c r="F117" s="10"/>
      <c r="G117" s="10"/>
      <c r="H117" s="10"/>
      <c r="I117" s="10"/>
      <c r="J117" s="10"/>
      <c r="K117" s="10"/>
      <c r="L117" s="10"/>
      <c r="M117" s="10"/>
    </row>
    <row r="118" spans="2:13">
      <c r="B118" s="10">
        <v>118</v>
      </c>
      <c r="C118" s="10"/>
      <c r="D118" s="10"/>
      <c r="E118" s="10"/>
      <c r="F118" s="10"/>
      <c r="G118" s="10"/>
      <c r="H118" s="10"/>
      <c r="I118" s="10"/>
      <c r="J118" s="10"/>
      <c r="K118" s="10"/>
      <c r="L118" s="10"/>
      <c r="M118" s="10"/>
    </row>
    <row r="119" spans="2:13">
      <c r="B119" s="10">
        <v>119</v>
      </c>
      <c r="C119" s="10"/>
      <c r="D119" s="10"/>
      <c r="E119" s="10"/>
      <c r="F119" s="10"/>
      <c r="G119" s="10"/>
      <c r="H119" s="10"/>
      <c r="I119" s="10"/>
      <c r="J119" s="10"/>
      <c r="K119" s="10"/>
      <c r="L119" s="10"/>
      <c r="M119" s="10"/>
    </row>
    <row r="120" spans="2:13">
      <c r="B120" s="10">
        <v>120</v>
      </c>
      <c r="C120" s="10"/>
      <c r="D120" s="10"/>
      <c r="E120" s="10"/>
      <c r="F120" s="10"/>
      <c r="G120" s="10"/>
      <c r="H120" s="10"/>
      <c r="I120" s="10"/>
      <c r="J120" s="10"/>
      <c r="K120" s="10"/>
      <c r="L120" s="10"/>
      <c r="M120" s="10"/>
    </row>
    <row r="121" spans="2:13">
      <c r="B121" s="10">
        <v>121</v>
      </c>
      <c r="C121" s="10"/>
      <c r="D121" s="10"/>
      <c r="E121" s="10"/>
      <c r="F121" s="10"/>
      <c r="G121" s="10"/>
      <c r="H121" s="10"/>
      <c r="I121" s="10"/>
      <c r="J121" s="10"/>
      <c r="K121" s="10"/>
      <c r="L121" s="10"/>
      <c r="M121" s="10"/>
    </row>
    <row r="122" spans="2:13">
      <c r="B122" s="10">
        <v>122</v>
      </c>
      <c r="C122" s="10"/>
      <c r="D122" s="10"/>
      <c r="E122" s="10"/>
      <c r="F122" s="10"/>
      <c r="G122" s="10"/>
      <c r="H122" s="10"/>
      <c r="I122" s="10"/>
      <c r="J122" s="10"/>
      <c r="K122" s="10"/>
      <c r="L122" s="10"/>
      <c r="M122" s="10"/>
    </row>
    <row r="123" spans="2:13">
      <c r="B123" s="10">
        <v>123</v>
      </c>
      <c r="C123" s="10"/>
      <c r="D123" s="10"/>
      <c r="E123" s="10"/>
      <c r="F123" s="10"/>
      <c r="G123" s="10"/>
      <c r="H123" s="10"/>
      <c r="I123" s="10"/>
      <c r="J123" s="10"/>
      <c r="K123" s="10"/>
      <c r="L123" s="10"/>
      <c r="M123" s="10"/>
    </row>
    <row r="124" spans="2:13">
      <c r="B124" s="10">
        <v>124</v>
      </c>
      <c r="C124" s="10"/>
      <c r="D124" s="10"/>
      <c r="E124" s="10"/>
      <c r="F124" s="10"/>
      <c r="G124" s="10"/>
      <c r="H124" s="10"/>
      <c r="I124" s="10"/>
      <c r="J124" s="10"/>
      <c r="K124" s="10"/>
      <c r="L124" s="10"/>
      <c r="M124" s="10"/>
    </row>
    <row r="125" spans="2:13">
      <c r="B125" s="10">
        <v>125</v>
      </c>
      <c r="C125" s="10"/>
      <c r="D125" s="10"/>
      <c r="E125" s="10"/>
      <c r="F125" s="10"/>
      <c r="G125" s="10"/>
      <c r="H125" s="10"/>
      <c r="I125" s="10"/>
      <c r="J125" s="10"/>
      <c r="K125" s="10"/>
      <c r="L125" s="10"/>
      <c r="M125" s="10"/>
    </row>
    <row r="126" spans="2:13">
      <c r="B126" s="10">
        <v>126</v>
      </c>
      <c r="C126" s="10"/>
      <c r="D126" s="10"/>
      <c r="E126" s="10"/>
      <c r="F126" s="10"/>
      <c r="G126" s="10"/>
      <c r="H126" s="10"/>
      <c r="I126" s="10"/>
      <c r="J126" s="10"/>
      <c r="K126" s="10"/>
      <c r="L126" s="10"/>
      <c r="M126" s="10"/>
    </row>
    <row r="127" spans="2:13">
      <c r="B127" s="10">
        <v>127</v>
      </c>
      <c r="C127" s="10"/>
      <c r="D127" s="10"/>
      <c r="E127" s="10"/>
      <c r="F127" s="10"/>
      <c r="G127" s="10"/>
      <c r="H127" s="10"/>
      <c r="I127" s="10"/>
      <c r="J127" s="10"/>
      <c r="K127" s="10"/>
      <c r="L127" s="10"/>
      <c r="M127" s="10"/>
    </row>
    <row r="128" spans="2:13">
      <c r="B128" s="10">
        <v>128</v>
      </c>
      <c r="C128" s="10"/>
      <c r="D128" s="10"/>
      <c r="E128" s="10"/>
      <c r="F128" s="10"/>
      <c r="G128" s="10"/>
      <c r="H128" s="10"/>
      <c r="I128" s="10"/>
      <c r="J128" s="10"/>
      <c r="K128" s="10"/>
      <c r="L128" s="10"/>
      <c r="M128" s="10"/>
    </row>
    <row r="129" spans="2:13">
      <c r="B129" s="10">
        <v>129</v>
      </c>
      <c r="C129" s="10"/>
      <c r="D129" s="10"/>
      <c r="E129" s="10"/>
      <c r="F129" s="10"/>
      <c r="G129" s="10"/>
      <c r="H129" s="10"/>
      <c r="I129" s="10"/>
      <c r="J129" s="10"/>
      <c r="K129" s="10"/>
      <c r="L129" s="10"/>
      <c r="M129" s="10"/>
    </row>
    <row r="130" spans="2:13">
      <c r="B130" s="10">
        <v>130</v>
      </c>
      <c r="C130" s="10"/>
      <c r="D130" s="10"/>
      <c r="E130" s="10"/>
      <c r="F130" s="10"/>
      <c r="G130" s="10"/>
      <c r="H130" s="10"/>
      <c r="I130" s="10"/>
      <c r="J130" s="10"/>
      <c r="K130" s="10"/>
      <c r="L130" s="10"/>
      <c r="M130" s="10"/>
    </row>
    <row r="131" spans="2:13">
      <c r="B131" s="10">
        <v>131</v>
      </c>
      <c r="C131" s="10"/>
      <c r="D131" s="10"/>
      <c r="E131" s="10"/>
      <c r="F131" s="10"/>
      <c r="G131" s="10"/>
      <c r="H131" s="10"/>
      <c r="I131" s="10"/>
      <c r="J131" s="10"/>
      <c r="K131" s="10"/>
      <c r="L131" s="10"/>
      <c r="M131" s="10"/>
    </row>
    <row r="132" spans="2:13">
      <c r="B132" s="10">
        <v>132</v>
      </c>
      <c r="C132" s="10"/>
      <c r="D132" s="10"/>
      <c r="E132" s="10"/>
      <c r="F132" s="10"/>
      <c r="G132" s="10"/>
      <c r="H132" s="10"/>
      <c r="I132" s="10"/>
      <c r="J132" s="10"/>
      <c r="K132" s="10"/>
      <c r="L132" s="10"/>
      <c r="M132" s="10"/>
    </row>
    <row r="133" spans="2:13">
      <c r="B133" s="10">
        <v>133</v>
      </c>
      <c r="C133" s="10"/>
      <c r="D133" s="10"/>
      <c r="E133" s="10"/>
      <c r="F133" s="10"/>
      <c r="G133" s="10"/>
      <c r="H133" s="10"/>
      <c r="I133" s="10"/>
      <c r="J133" s="10"/>
      <c r="K133" s="10"/>
      <c r="L133" s="10"/>
      <c r="M133" s="10"/>
    </row>
    <row r="134" spans="2:13">
      <c r="B134" s="10">
        <v>134</v>
      </c>
      <c r="C134" s="10"/>
      <c r="D134" s="10"/>
      <c r="E134" s="10"/>
      <c r="F134" s="10"/>
      <c r="G134" s="10"/>
      <c r="H134" s="10"/>
      <c r="I134" s="10"/>
      <c r="J134" s="10"/>
      <c r="K134" s="10"/>
      <c r="L134" s="10"/>
      <c r="M134" s="10"/>
    </row>
    <row r="135" spans="2:13">
      <c r="B135" s="10">
        <v>135</v>
      </c>
      <c r="C135" s="10"/>
      <c r="D135" s="10"/>
      <c r="E135" s="10"/>
      <c r="F135" s="10"/>
      <c r="G135" s="10"/>
      <c r="H135" s="10"/>
      <c r="I135" s="10"/>
      <c r="J135" s="10"/>
      <c r="K135" s="10"/>
      <c r="L135" s="10"/>
      <c r="M135" s="10"/>
    </row>
    <row r="136" spans="2:13">
      <c r="B136" s="10">
        <v>136</v>
      </c>
      <c r="C136" s="10"/>
      <c r="D136" s="10"/>
      <c r="E136" s="10"/>
      <c r="F136" s="10"/>
      <c r="G136" s="10"/>
      <c r="H136" s="10"/>
      <c r="I136" s="10"/>
      <c r="J136" s="10"/>
      <c r="K136" s="10"/>
      <c r="L136" s="10"/>
      <c r="M136" s="10"/>
    </row>
    <row r="137" spans="2:13">
      <c r="B137" s="10">
        <v>137</v>
      </c>
      <c r="C137" s="10"/>
      <c r="D137" s="10"/>
      <c r="E137" s="10"/>
      <c r="F137" s="10"/>
      <c r="G137" s="10"/>
      <c r="H137" s="10"/>
      <c r="I137" s="10"/>
      <c r="J137" s="10"/>
      <c r="K137" s="10"/>
      <c r="L137" s="10"/>
      <c r="M137" s="10"/>
    </row>
    <row r="138" spans="2:13">
      <c r="B138" s="10">
        <v>138</v>
      </c>
      <c r="C138" s="10"/>
      <c r="D138" s="10"/>
      <c r="E138" s="10"/>
      <c r="F138" s="10"/>
      <c r="G138" s="10"/>
      <c r="H138" s="10"/>
      <c r="I138" s="10"/>
      <c r="J138" s="10"/>
      <c r="K138" s="10"/>
      <c r="L138" s="10"/>
      <c r="M138" s="10"/>
    </row>
    <row r="139" spans="2:13">
      <c r="B139" s="10">
        <v>139</v>
      </c>
      <c r="C139" s="10"/>
      <c r="D139" s="10"/>
      <c r="E139" s="10"/>
      <c r="F139" s="10"/>
      <c r="G139" s="10"/>
      <c r="H139" s="10"/>
      <c r="I139" s="10"/>
      <c r="J139" s="10"/>
      <c r="K139" s="10"/>
      <c r="L139" s="10"/>
      <c r="M139" s="10"/>
    </row>
    <row r="140" spans="2:13">
      <c r="B140" s="10">
        <v>140</v>
      </c>
      <c r="C140" s="10"/>
      <c r="D140" s="10"/>
      <c r="E140" s="10"/>
      <c r="F140" s="10"/>
      <c r="G140" s="10"/>
      <c r="H140" s="10"/>
      <c r="I140" s="10"/>
      <c r="J140" s="10"/>
      <c r="K140" s="10"/>
      <c r="L140" s="10"/>
      <c r="M140" s="10"/>
    </row>
    <row r="141" spans="2:13">
      <c r="B141" s="10">
        <v>141</v>
      </c>
      <c r="C141" s="10"/>
      <c r="D141" s="10"/>
      <c r="E141" s="10"/>
      <c r="F141" s="10"/>
      <c r="G141" s="10"/>
      <c r="H141" s="10"/>
      <c r="I141" s="10"/>
      <c r="J141" s="10"/>
      <c r="K141" s="10"/>
      <c r="L141" s="10"/>
      <c r="M141" s="10"/>
    </row>
    <row r="142" spans="2:13">
      <c r="B142" s="10">
        <v>142</v>
      </c>
      <c r="C142" s="10"/>
      <c r="D142" s="10"/>
      <c r="E142" s="10"/>
      <c r="F142" s="10"/>
      <c r="G142" s="10"/>
      <c r="H142" s="10"/>
      <c r="I142" s="10"/>
      <c r="J142" s="10"/>
      <c r="K142" s="10"/>
      <c r="L142" s="10"/>
      <c r="M142" s="10"/>
    </row>
    <row r="143" spans="2:13">
      <c r="B143" s="10">
        <v>143</v>
      </c>
      <c r="C143" s="10"/>
      <c r="D143" s="10"/>
      <c r="E143" s="10"/>
      <c r="F143" s="10"/>
      <c r="G143" s="10"/>
      <c r="H143" s="10"/>
      <c r="I143" s="10"/>
      <c r="J143" s="10"/>
      <c r="K143" s="10"/>
      <c r="L143" s="10"/>
      <c r="M143" s="10"/>
    </row>
    <row r="144" spans="2:13">
      <c r="B144" s="10">
        <v>144</v>
      </c>
      <c r="C144" s="10"/>
      <c r="D144" s="10"/>
      <c r="E144" s="10"/>
      <c r="F144" s="10"/>
      <c r="G144" s="10"/>
      <c r="H144" s="10"/>
      <c r="I144" s="10"/>
      <c r="J144" s="10"/>
      <c r="K144" s="10"/>
      <c r="L144" s="10"/>
      <c r="M144" s="10"/>
    </row>
    <row r="145" spans="2:13">
      <c r="B145" s="10">
        <v>145</v>
      </c>
      <c r="C145" s="10"/>
      <c r="D145" s="10"/>
      <c r="E145" s="10"/>
      <c r="F145" s="10"/>
      <c r="G145" s="10"/>
      <c r="H145" s="10"/>
      <c r="I145" s="10"/>
      <c r="J145" s="10"/>
      <c r="K145" s="10"/>
      <c r="L145" s="10"/>
      <c r="M145" s="10"/>
    </row>
    <row r="146" spans="2:13">
      <c r="B146" s="10">
        <v>146</v>
      </c>
      <c r="C146" s="10"/>
      <c r="D146" s="10"/>
      <c r="E146" s="10"/>
      <c r="F146" s="10"/>
      <c r="G146" s="10"/>
      <c r="H146" s="10"/>
      <c r="I146" s="10"/>
      <c r="J146" s="10"/>
      <c r="K146" s="10"/>
      <c r="L146" s="10"/>
      <c r="M146" s="10"/>
    </row>
    <row r="147" spans="2:13">
      <c r="B147" s="10">
        <v>147</v>
      </c>
      <c r="C147" s="10"/>
      <c r="D147" s="10"/>
      <c r="E147" s="10"/>
      <c r="F147" s="10"/>
      <c r="G147" s="10"/>
      <c r="H147" s="10"/>
      <c r="I147" s="10"/>
      <c r="J147" s="10"/>
      <c r="K147" s="10"/>
      <c r="L147" s="10"/>
      <c r="M147" s="10"/>
    </row>
    <row r="148" spans="2:13">
      <c r="B148" s="10">
        <v>148</v>
      </c>
      <c r="C148" s="10"/>
      <c r="D148" s="10"/>
      <c r="E148" s="10"/>
      <c r="F148" s="10"/>
      <c r="G148" s="10"/>
      <c r="H148" s="10"/>
      <c r="I148" s="10"/>
      <c r="J148" s="10"/>
      <c r="K148" s="10"/>
      <c r="L148" s="10"/>
      <c r="M148" s="10"/>
    </row>
    <row r="149" spans="2:13">
      <c r="B149" s="10">
        <v>149</v>
      </c>
      <c r="C149" s="10"/>
      <c r="D149" s="10"/>
      <c r="E149" s="10"/>
      <c r="F149" s="10"/>
      <c r="G149" s="10"/>
      <c r="H149" s="10"/>
      <c r="I149" s="10"/>
      <c r="J149" s="10"/>
      <c r="K149" s="10"/>
      <c r="L149" s="10"/>
      <c r="M149" s="10"/>
    </row>
    <row r="150" spans="2:13">
      <c r="B150" s="10">
        <v>150</v>
      </c>
      <c r="C150" s="10"/>
      <c r="D150" s="10"/>
      <c r="E150" s="10"/>
      <c r="F150" s="10"/>
      <c r="G150" s="10"/>
      <c r="H150" s="10"/>
      <c r="I150" s="10"/>
      <c r="J150" s="10"/>
      <c r="K150" s="10"/>
      <c r="L150" s="10"/>
      <c r="M150" s="10"/>
    </row>
    <row r="151" spans="2:13">
      <c r="B151" s="10">
        <v>151</v>
      </c>
      <c r="C151" s="10"/>
      <c r="D151" s="10"/>
      <c r="E151" s="10"/>
      <c r="F151" s="10"/>
      <c r="G151" s="10"/>
      <c r="H151" s="10"/>
      <c r="I151" s="10"/>
      <c r="J151" s="10"/>
      <c r="K151" s="10"/>
      <c r="L151" s="10"/>
      <c r="M151" s="10"/>
    </row>
    <row r="152" spans="2:13">
      <c r="B152" s="10">
        <v>152</v>
      </c>
      <c r="C152" s="10"/>
      <c r="D152" s="10"/>
      <c r="E152" s="10"/>
      <c r="F152" s="10"/>
      <c r="G152" s="10"/>
      <c r="H152" s="10"/>
      <c r="I152" s="10"/>
      <c r="J152" s="10"/>
      <c r="K152" s="10"/>
      <c r="L152" s="10"/>
      <c r="M152" s="10"/>
    </row>
    <row r="153" spans="2:13">
      <c r="B153" s="10">
        <v>153</v>
      </c>
      <c r="C153" s="10"/>
      <c r="D153" s="10"/>
      <c r="E153" s="10"/>
      <c r="F153" s="10"/>
      <c r="G153" s="10"/>
      <c r="H153" s="10"/>
      <c r="I153" s="10"/>
      <c r="J153" s="10"/>
      <c r="K153" s="10"/>
      <c r="L153" s="10"/>
      <c r="M153" s="10"/>
    </row>
    <row r="154" spans="2:13">
      <c r="B154" s="10">
        <v>154</v>
      </c>
      <c r="C154" s="10"/>
      <c r="D154" s="10"/>
      <c r="E154" s="10"/>
      <c r="F154" s="10"/>
      <c r="G154" s="10"/>
      <c r="H154" s="10"/>
      <c r="I154" s="10"/>
      <c r="J154" s="10"/>
      <c r="K154" s="10"/>
      <c r="L154" s="10"/>
      <c r="M154" s="10"/>
    </row>
    <row r="155" spans="2:13">
      <c r="B155" s="10">
        <v>155</v>
      </c>
      <c r="C155" s="10"/>
      <c r="D155" s="10"/>
      <c r="E155" s="10"/>
      <c r="F155" s="10"/>
      <c r="G155" s="10"/>
      <c r="H155" s="10"/>
      <c r="I155" s="10"/>
      <c r="J155" s="10"/>
      <c r="K155" s="10"/>
      <c r="L155" s="10"/>
      <c r="M155" s="10"/>
    </row>
    <row r="156" spans="2:13">
      <c r="B156" s="10">
        <v>156</v>
      </c>
      <c r="C156" s="10"/>
      <c r="D156" s="10"/>
      <c r="E156" s="10"/>
      <c r="F156" s="10"/>
      <c r="G156" s="10"/>
      <c r="H156" s="10"/>
      <c r="I156" s="10"/>
      <c r="J156" s="10"/>
      <c r="K156" s="10"/>
      <c r="L156" s="10"/>
      <c r="M156" s="10"/>
    </row>
    <row r="157" spans="2:13">
      <c r="B157" s="10">
        <v>157</v>
      </c>
      <c r="C157" s="10"/>
      <c r="D157" s="10"/>
      <c r="E157" s="10"/>
      <c r="F157" s="10"/>
      <c r="G157" s="10"/>
      <c r="H157" s="10"/>
      <c r="I157" s="10"/>
      <c r="J157" s="10"/>
      <c r="K157" s="10"/>
      <c r="L157" s="10"/>
      <c r="M157" s="10"/>
    </row>
    <row r="158" spans="2:13">
      <c r="B158" s="10">
        <v>158</v>
      </c>
      <c r="C158" s="10"/>
      <c r="D158" s="10"/>
      <c r="E158" s="10"/>
      <c r="F158" s="10"/>
      <c r="G158" s="10"/>
      <c r="H158" s="10"/>
      <c r="I158" s="10"/>
      <c r="J158" s="10"/>
      <c r="K158" s="10"/>
      <c r="L158" s="10"/>
      <c r="M158" s="10"/>
    </row>
    <row r="159" spans="2:13">
      <c r="B159" s="10">
        <v>159</v>
      </c>
      <c r="C159" s="10"/>
      <c r="D159" s="10"/>
      <c r="E159" s="10"/>
      <c r="F159" s="10"/>
      <c r="G159" s="10"/>
      <c r="H159" s="10"/>
      <c r="I159" s="10"/>
      <c r="J159" s="10"/>
      <c r="K159" s="10"/>
      <c r="L159" s="10"/>
      <c r="M159" s="10"/>
    </row>
    <row r="160" spans="2:13">
      <c r="B160" s="10">
        <v>160</v>
      </c>
      <c r="C160" s="10"/>
      <c r="D160" s="10"/>
      <c r="E160" s="10"/>
      <c r="F160" s="10"/>
      <c r="G160" s="10"/>
      <c r="H160" s="10"/>
      <c r="I160" s="10"/>
      <c r="J160" s="10"/>
      <c r="K160" s="10"/>
      <c r="L160" s="10"/>
      <c r="M160" s="10"/>
    </row>
    <row r="161" spans="2:13">
      <c r="B161" s="10">
        <v>161</v>
      </c>
      <c r="C161" s="10"/>
      <c r="D161" s="10"/>
      <c r="E161" s="10"/>
      <c r="F161" s="10"/>
      <c r="G161" s="10"/>
      <c r="H161" s="10"/>
      <c r="I161" s="10"/>
      <c r="J161" s="10"/>
      <c r="K161" s="10"/>
      <c r="L161" s="10"/>
      <c r="M161" s="10"/>
    </row>
    <row r="162" spans="2:13">
      <c r="B162" s="10">
        <v>162</v>
      </c>
      <c r="C162" s="10"/>
      <c r="D162" s="10"/>
      <c r="E162" s="10"/>
      <c r="F162" s="10"/>
      <c r="G162" s="10"/>
      <c r="H162" s="10"/>
      <c r="I162" s="10"/>
      <c r="J162" s="10"/>
      <c r="K162" s="10"/>
      <c r="L162" s="10"/>
      <c r="M162" s="10"/>
    </row>
    <row r="163" spans="2:13">
      <c r="B163" s="10">
        <v>163</v>
      </c>
      <c r="C163" s="10"/>
      <c r="D163" s="10"/>
      <c r="E163" s="10"/>
      <c r="F163" s="10"/>
      <c r="G163" s="10"/>
      <c r="H163" s="10"/>
      <c r="I163" s="10"/>
      <c r="J163" s="10"/>
      <c r="K163" s="10"/>
      <c r="L163" s="10"/>
      <c r="M163" s="10"/>
    </row>
    <row r="164" spans="2:13">
      <c r="B164" s="10">
        <v>164</v>
      </c>
      <c r="C164" s="10"/>
      <c r="D164" s="10"/>
      <c r="E164" s="10"/>
      <c r="F164" s="10"/>
      <c r="G164" s="10"/>
      <c r="H164" s="10"/>
      <c r="I164" s="10"/>
      <c r="J164" s="10"/>
      <c r="K164" s="10"/>
      <c r="L164" s="10"/>
      <c r="M164" s="10"/>
    </row>
    <row r="165" spans="2:13">
      <c r="B165" s="10">
        <v>165</v>
      </c>
      <c r="C165" s="10"/>
      <c r="D165" s="10"/>
      <c r="E165" s="10"/>
      <c r="F165" s="10"/>
      <c r="G165" s="10"/>
      <c r="H165" s="10"/>
      <c r="I165" s="10"/>
      <c r="J165" s="10"/>
      <c r="K165" s="10"/>
      <c r="L165" s="10"/>
      <c r="M165" s="10"/>
    </row>
    <row r="166" spans="2:13">
      <c r="B166" s="10">
        <v>166</v>
      </c>
      <c r="C166" s="10"/>
      <c r="D166" s="10"/>
      <c r="E166" s="10"/>
      <c r="F166" s="10"/>
      <c r="G166" s="10"/>
      <c r="H166" s="10"/>
      <c r="I166" s="10"/>
      <c r="J166" s="10"/>
      <c r="K166" s="10"/>
      <c r="L166" s="10"/>
      <c r="M166" s="10"/>
    </row>
    <row r="167" spans="2:13">
      <c r="B167" s="10">
        <v>167</v>
      </c>
      <c r="C167" s="10"/>
      <c r="D167" s="10"/>
      <c r="E167" s="10"/>
      <c r="F167" s="10"/>
      <c r="G167" s="10"/>
      <c r="H167" s="10"/>
      <c r="I167" s="10"/>
      <c r="J167" s="10"/>
      <c r="K167" s="10"/>
      <c r="L167" s="10"/>
      <c r="M167" s="10"/>
    </row>
    <row r="168" spans="2:13">
      <c r="B168" s="10">
        <v>168</v>
      </c>
      <c r="C168" s="10"/>
      <c r="D168" s="10"/>
      <c r="E168" s="10"/>
      <c r="F168" s="10"/>
      <c r="G168" s="10"/>
      <c r="H168" s="10"/>
      <c r="I168" s="10"/>
      <c r="J168" s="10"/>
      <c r="K168" s="10"/>
      <c r="L168" s="10"/>
      <c r="M168" s="10"/>
    </row>
    <row r="169" spans="2:13">
      <c r="B169" s="10">
        <v>169</v>
      </c>
      <c r="C169" s="10"/>
      <c r="D169" s="10"/>
      <c r="E169" s="10"/>
      <c r="F169" s="10"/>
      <c r="G169" s="10"/>
      <c r="H169" s="10"/>
      <c r="I169" s="10"/>
      <c r="J169" s="10"/>
      <c r="K169" s="10"/>
      <c r="L169" s="10"/>
      <c r="M169" s="10"/>
    </row>
    <row r="170" spans="2:13">
      <c r="B170" s="10">
        <v>170</v>
      </c>
      <c r="C170" s="10"/>
      <c r="D170" s="10"/>
      <c r="E170" s="10"/>
      <c r="F170" s="10"/>
      <c r="G170" s="10"/>
      <c r="H170" s="10"/>
      <c r="I170" s="10"/>
      <c r="J170" s="10"/>
      <c r="K170" s="10"/>
      <c r="L170" s="10"/>
      <c r="M170" s="10"/>
    </row>
    <row r="171" spans="2:13">
      <c r="B171" s="10">
        <v>171</v>
      </c>
      <c r="C171" s="10"/>
      <c r="D171" s="10"/>
      <c r="E171" s="10"/>
      <c r="F171" s="10"/>
      <c r="G171" s="10"/>
      <c r="H171" s="10"/>
      <c r="I171" s="10"/>
      <c r="J171" s="10"/>
      <c r="K171" s="10"/>
      <c r="L171" s="10"/>
      <c r="M171" s="10"/>
    </row>
    <row r="172" spans="2:13">
      <c r="B172" s="10">
        <v>172</v>
      </c>
      <c r="C172" s="10"/>
      <c r="D172" s="10"/>
      <c r="E172" s="10"/>
      <c r="F172" s="10"/>
      <c r="G172" s="10"/>
      <c r="H172" s="10"/>
      <c r="I172" s="10"/>
      <c r="J172" s="10"/>
      <c r="K172" s="10"/>
      <c r="L172" s="10"/>
      <c r="M172" s="10"/>
    </row>
    <row r="173" spans="2:13">
      <c r="B173" s="10">
        <v>173</v>
      </c>
      <c r="C173" s="10"/>
      <c r="D173" s="10"/>
      <c r="E173" s="10"/>
      <c r="F173" s="10"/>
      <c r="G173" s="10"/>
      <c r="H173" s="10"/>
      <c r="I173" s="10"/>
      <c r="J173" s="10"/>
      <c r="K173" s="10"/>
      <c r="L173" s="10"/>
      <c r="M173" s="10"/>
    </row>
    <row r="174" spans="2:13">
      <c r="B174" s="10">
        <v>174</v>
      </c>
      <c r="C174" s="10"/>
      <c r="D174" s="10"/>
      <c r="E174" s="10"/>
      <c r="F174" s="10"/>
      <c r="G174" s="10"/>
      <c r="H174" s="10"/>
      <c r="I174" s="10"/>
      <c r="J174" s="10"/>
      <c r="K174" s="10"/>
      <c r="L174" s="10"/>
      <c r="M174" s="10"/>
    </row>
    <row r="175" spans="2:13">
      <c r="B175" s="10">
        <v>175</v>
      </c>
      <c r="C175" s="10"/>
      <c r="D175" s="10"/>
      <c r="E175" s="10"/>
      <c r="F175" s="10"/>
      <c r="G175" s="10"/>
      <c r="H175" s="10"/>
      <c r="I175" s="10"/>
      <c r="J175" s="10"/>
      <c r="K175" s="10"/>
      <c r="L175" s="10"/>
      <c r="M175" s="10"/>
    </row>
    <row r="176" spans="2:13">
      <c r="B176" s="10">
        <v>176</v>
      </c>
      <c r="C176" s="10"/>
      <c r="D176" s="10"/>
      <c r="E176" s="10"/>
      <c r="F176" s="10"/>
      <c r="G176" s="10"/>
      <c r="H176" s="10"/>
      <c r="I176" s="10"/>
      <c r="J176" s="10"/>
      <c r="K176" s="10"/>
      <c r="L176" s="10"/>
      <c r="M176" s="10"/>
    </row>
    <row r="177" spans="2:13">
      <c r="B177" s="10">
        <v>177</v>
      </c>
      <c r="C177" s="10"/>
      <c r="D177" s="10"/>
      <c r="E177" s="10"/>
      <c r="F177" s="10"/>
      <c r="G177" s="10"/>
      <c r="H177" s="10"/>
      <c r="I177" s="10"/>
      <c r="J177" s="10"/>
      <c r="K177" s="10"/>
      <c r="L177" s="10"/>
      <c r="M177" s="10"/>
    </row>
    <row r="178" spans="2:13">
      <c r="B178" s="10">
        <v>178</v>
      </c>
      <c r="C178" s="10"/>
      <c r="D178" s="10"/>
      <c r="E178" s="10"/>
      <c r="F178" s="10"/>
      <c r="G178" s="10"/>
      <c r="H178" s="10"/>
      <c r="I178" s="10"/>
      <c r="J178" s="10"/>
      <c r="K178" s="10"/>
      <c r="L178" s="10"/>
      <c r="M178" s="10"/>
    </row>
    <row r="179" spans="2:13">
      <c r="B179" s="10">
        <v>179</v>
      </c>
      <c r="C179" s="10"/>
      <c r="D179" s="10"/>
      <c r="E179" s="10"/>
      <c r="F179" s="10"/>
      <c r="G179" s="10"/>
      <c r="H179" s="10"/>
      <c r="I179" s="10"/>
      <c r="J179" s="10"/>
      <c r="K179" s="10"/>
      <c r="L179" s="10"/>
      <c r="M179" s="10"/>
    </row>
    <row r="180" spans="2:13">
      <c r="B180" s="10">
        <v>180</v>
      </c>
      <c r="C180" s="10"/>
      <c r="D180" s="10"/>
      <c r="E180" s="10"/>
      <c r="F180" s="10"/>
      <c r="G180" s="10"/>
      <c r="H180" s="10"/>
      <c r="I180" s="10"/>
      <c r="J180" s="10"/>
      <c r="K180" s="10"/>
      <c r="L180" s="10"/>
      <c r="M180" s="10"/>
    </row>
    <row r="181" spans="2:13">
      <c r="B181" s="10">
        <v>181</v>
      </c>
      <c r="C181" s="10"/>
      <c r="D181" s="10"/>
      <c r="E181" s="10"/>
      <c r="F181" s="10"/>
      <c r="G181" s="10"/>
      <c r="H181" s="10"/>
      <c r="I181" s="10"/>
      <c r="J181" s="10"/>
      <c r="K181" s="10"/>
      <c r="L181" s="10"/>
      <c r="M181" s="10"/>
    </row>
    <row r="182" spans="2:13">
      <c r="B182" s="10">
        <v>182</v>
      </c>
      <c r="C182" s="10"/>
      <c r="D182" s="10"/>
      <c r="E182" s="10"/>
      <c r="F182" s="10"/>
      <c r="G182" s="10"/>
      <c r="H182" s="10"/>
      <c r="I182" s="10"/>
      <c r="J182" s="10"/>
      <c r="K182" s="10"/>
      <c r="L182" s="10"/>
      <c r="M182" s="10"/>
    </row>
    <row r="183" spans="2:13">
      <c r="B183" s="10">
        <v>183</v>
      </c>
      <c r="C183" s="10"/>
      <c r="D183" s="10"/>
      <c r="E183" s="10"/>
      <c r="F183" s="10"/>
      <c r="G183" s="10"/>
      <c r="H183" s="10"/>
      <c r="I183" s="10"/>
      <c r="J183" s="10"/>
      <c r="K183" s="10"/>
      <c r="L183" s="10"/>
      <c r="M183" s="10"/>
    </row>
    <row r="184" spans="2:13">
      <c r="B184" s="10">
        <v>184</v>
      </c>
      <c r="C184" s="10"/>
      <c r="D184" s="10"/>
      <c r="E184" s="10"/>
      <c r="F184" s="10"/>
      <c r="G184" s="10"/>
      <c r="H184" s="10"/>
      <c r="I184" s="10"/>
      <c r="J184" s="10"/>
      <c r="K184" s="10"/>
      <c r="L184" s="10"/>
      <c r="M184" s="10"/>
    </row>
    <row r="185" spans="2:13">
      <c r="B185" s="10">
        <v>185</v>
      </c>
      <c r="C185" s="10"/>
      <c r="D185" s="10"/>
      <c r="E185" s="10"/>
      <c r="F185" s="10"/>
      <c r="G185" s="10"/>
      <c r="H185" s="10"/>
      <c r="I185" s="10"/>
      <c r="J185" s="10"/>
      <c r="K185" s="10"/>
      <c r="L185" s="10"/>
      <c r="M185" s="10"/>
    </row>
    <row r="186" spans="2:13">
      <c r="B186" s="10">
        <v>186</v>
      </c>
      <c r="C186" s="10"/>
      <c r="D186" s="10"/>
      <c r="E186" s="10"/>
      <c r="F186" s="10"/>
      <c r="G186" s="10"/>
      <c r="H186" s="10"/>
      <c r="I186" s="10"/>
      <c r="J186" s="10"/>
      <c r="K186" s="10"/>
      <c r="L186" s="10"/>
      <c r="M186" s="10"/>
    </row>
    <row r="187" spans="2:13">
      <c r="B187" s="10">
        <v>187</v>
      </c>
      <c r="C187" s="10"/>
      <c r="D187" s="10"/>
      <c r="E187" s="10"/>
      <c r="F187" s="10"/>
      <c r="G187" s="10"/>
      <c r="H187" s="10"/>
      <c r="I187" s="10"/>
      <c r="J187" s="10"/>
      <c r="K187" s="10"/>
      <c r="L187" s="10"/>
      <c r="M187" s="10"/>
    </row>
    <row r="188" spans="2:13">
      <c r="B188" s="10">
        <v>188</v>
      </c>
      <c r="C188" s="10"/>
      <c r="D188" s="10"/>
      <c r="E188" s="10"/>
      <c r="F188" s="10"/>
      <c r="G188" s="10"/>
      <c r="H188" s="10"/>
      <c r="I188" s="10"/>
      <c r="J188" s="10"/>
      <c r="K188" s="10"/>
      <c r="L188" s="10"/>
      <c r="M188" s="10"/>
    </row>
    <row r="189" spans="2:13">
      <c r="B189" s="10">
        <v>189</v>
      </c>
      <c r="C189" s="10"/>
      <c r="D189" s="10"/>
      <c r="E189" s="10"/>
      <c r="F189" s="10"/>
      <c r="G189" s="10"/>
      <c r="H189" s="10"/>
      <c r="I189" s="10"/>
      <c r="J189" s="10"/>
      <c r="K189" s="10"/>
      <c r="L189" s="10"/>
      <c r="M189" s="10"/>
    </row>
    <row r="190" spans="2:13">
      <c r="B190" s="10">
        <v>190</v>
      </c>
      <c r="C190" s="10"/>
      <c r="D190" s="10"/>
      <c r="E190" s="10"/>
      <c r="F190" s="10"/>
      <c r="G190" s="10"/>
      <c r="H190" s="10"/>
      <c r="I190" s="10"/>
      <c r="J190" s="10"/>
      <c r="K190" s="10"/>
      <c r="L190" s="10"/>
      <c r="M190" s="10"/>
    </row>
    <row r="191" spans="2:13">
      <c r="B191" s="10">
        <v>191</v>
      </c>
      <c r="C191" s="10"/>
      <c r="D191" s="10"/>
      <c r="E191" s="10"/>
      <c r="F191" s="10"/>
      <c r="G191" s="10"/>
      <c r="H191" s="10"/>
      <c r="I191" s="10"/>
      <c r="J191" s="10"/>
      <c r="K191" s="10"/>
      <c r="L191" s="10"/>
      <c r="M191" s="10"/>
    </row>
    <row r="192" spans="2:13">
      <c r="B192" s="10">
        <v>192</v>
      </c>
      <c r="C192" s="10"/>
      <c r="D192" s="10"/>
      <c r="E192" s="10"/>
      <c r="F192" s="10"/>
      <c r="G192" s="10"/>
      <c r="H192" s="10"/>
      <c r="I192" s="10"/>
      <c r="J192" s="10"/>
      <c r="K192" s="10"/>
      <c r="L192" s="10"/>
      <c r="M192" s="10"/>
    </row>
    <row r="193" spans="2:13">
      <c r="B193" s="10">
        <v>193</v>
      </c>
      <c r="C193" s="10"/>
      <c r="D193" s="10"/>
      <c r="E193" s="10"/>
      <c r="F193" s="10"/>
      <c r="G193" s="10"/>
      <c r="H193" s="10"/>
      <c r="I193" s="10"/>
      <c r="J193" s="10"/>
      <c r="K193" s="10"/>
      <c r="L193" s="10"/>
      <c r="M193" s="10"/>
    </row>
    <row r="194" spans="2:13">
      <c r="B194" s="10">
        <v>194</v>
      </c>
      <c r="C194" s="10"/>
      <c r="D194" s="10"/>
      <c r="E194" s="10"/>
      <c r="F194" s="10"/>
      <c r="G194" s="10"/>
      <c r="H194" s="10"/>
      <c r="I194" s="10"/>
      <c r="J194" s="10"/>
      <c r="K194" s="10"/>
      <c r="L194" s="10"/>
      <c r="M194" s="10"/>
    </row>
    <row r="195" spans="2:13">
      <c r="B195" s="10">
        <v>195</v>
      </c>
      <c r="C195" s="10"/>
      <c r="D195" s="10"/>
      <c r="E195" s="10"/>
      <c r="F195" s="10"/>
      <c r="G195" s="10"/>
      <c r="H195" s="10"/>
      <c r="I195" s="10"/>
      <c r="J195" s="10"/>
      <c r="K195" s="10"/>
      <c r="L195" s="10"/>
      <c r="M195" s="10"/>
    </row>
    <row r="196" spans="2:13">
      <c r="B196" s="10">
        <v>196</v>
      </c>
      <c r="C196" s="10"/>
      <c r="D196" s="10"/>
      <c r="E196" s="10"/>
      <c r="F196" s="10"/>
      <c r="G196" s="10"/>
      <c r="H196" s="10"/>
      <c r="I196" s="10"/>
      <c r="J196" s="10"/>
      <c r="K196" s="10"/>
      <c r="L196" s="10"/>
      <c r="M196" s="10"/>
    </row>
    <row r="197" spans="2:13">
      <c r="B197" s="10">
        <v>197</v>
      </c>
      <c r="C197" s="10"/>
      <c r="D197" s="10"/>
      <c r="E197" s="10"/>
      <c r="F197" s="10"/>
      <c r="G197" s="10"/>
      <c r="H197" s="10"/>
      <c r="I197" s="10"/>
      <c r="J197" s="10"/>
      <c r="K197" s="10"/>
      <c r="L197" s="10"/>
      <c r="M197" s="10"/>
    </row>
    <row r="198" spans="2:13">
      <c r="B198" s="10">
        <v>198</v>
      </c>
      <c r="C198" s="10"/>
      <c r="D198" s="10"/>
      <c r="E198" s="10"/>
      <c r="F198" s="10"/>
      <c r="G198" s="10"/>
      <c r="H198" s="10"/>
      <c r="I198" s="10"/>
      <c r="J198" s="10"/>
      <c r="K198" s="10"/>
      <c r="L198" s="10"/>
      <c r="M198" s="10"/>
    </row>
    <row r="199" spans="2:13">
      <c r="B199" s="10">
        <v>199</v>
      </c>
      <c r="C199" s="10"/>
      <c r="D199" s="10"/>
      <c r="E199" s="10"/>
      <c r="F199" s="10"/>
      <c r="G199" s="10"/>
      <c r="H199" s="10"/>
      <c r="I199" s="10"/>
      <c r="J199" s="10"/>
      <c r="K199" s="10"/>
      <c r="L199" s="10"/>
      <c r="M199" s="10"/>
    </row>
    <row r="200" spans="2:13">
      <c r="B200" s="10">
        <v>200</v>
      </c>
      <c r="C200" s="10"/>
      <c r="D200" s="10"/>
      <c r="E200" s="10"/>
      <c r="F200" s="10"/>
      <c r="G200" s="10"/>
      <c r="H200" s="10"/>
      <c r="I200" s="10"/>
      <c r="J200" s="10"/>
      <c r="K200" s="10"/>
      <c r="L200" s="10"/>
      <c r="M200" s="10"/>
    </row>
    <row r="201" spans="2:13">
      <c r="B201" s="10">
        <v>201</v>
      </c>
      <c r="C201" s="10"/>
      <c r="D201" s="10"/>
      <c r="E201" s="10"/>
      <c r="F201" s="10"/>
      <c r="G201" s="10"/>
      <c r="H201" s="10"/>
      <c r="I201" s="10"/>
      <c r="J201" s="10"/>
      <c r="K201" s="10"/>
      <c r="L201" s="10"/>
      <c r="M201" s="10"/>
    </row>
    <row r="202" spans="2:13">
      <c r="B202" s="10">
        <v>202</v>
      </c>
      <c r="C202" s="10"/>
      <c r="D202" s="10"/>
      <c r="E202" s="10"/>
      <c r="F202" s="10"/>
      <c r="G202" s="10"/>
      <c r="H202" s="10"/>
      <c r="I202" s="10"/>
      <c r="J202" s="10"/>
      <c r="K202" s="10"/>
      <c r="L202" s="10"/>
      <c r="M202" s="10"/>
    </row>
    <row r="203" spans="2:13">
      <c r="B203" s="10">
        <v>203</v>
      </c>
      <c r="C203" s="10"/>
      <c r="D203" s="10"/>
      <c r="E203" s="10"/>
      <c r="F203" s="10"/>
      <c r="G203" s="10"/>
      <c r="H203" s="10"/>
      <c r="I203" s="10"/>
      <c r="J203" s="10"/>
      <c r="K203" s="10"/>
      <c r="L203" s="10"/>
      <c r="M203" s="10"/>
    </row>
    <row r="204" spans="2:13">
      <c r="B204" s="10">
        <v>204</v>
      </c>
      <c r="C204" s="10"/>
      <c r="D204" s="10"/>
      <c r="E204" s="10"/>
      <c r="F204" s="10"/>
      <c r="G204" s="10"/>
      <c r="H204" s="10"/>
      <c r="I204" s="10"/>
      <c r="J204" s="10"/>
      <c r="K204" s="10"/>
      <c r="L204" s="10"/>
      <c r="M204" s="10"/>
    </row>
    <row r="205" spans="2:13">
      <c r="B205" s="10">
        <v>205</v>
      </c>
      <c r="C205" s="10"/>
      <c r="D205" s="10"/>
      <c r="E205" s="10"/>
      <c r="F205" s="10"/>
      <c r="G205" s="10"/>
      <c r="H205" s="10"/>
      <c r="I205" s="10"/>
      <c r="J205" s="10"/>
      <c r="K205" s="10"/>
      <c r="L205" s="10"/>
      <c r="M205" s="10"/>
    </row>
    <row r="206" spans="2:13">
      <c r="B206" s="10">
        <v>206</v>
      </c>
      <c r="C206" s="10"/>
      <c r="D206" s="10"/>
      <c r="E206" s="10"/>
      <c r="F206" s="10"/>
      <c r="G206" s="10"/>
      <c r="H206" s="10"/>
      <c r="I206" s="10"/>
      <c r="J206" s="10"/>
      <c r="K206" s="10"/>
      <c r="L206" s="10"/>
      <c r="M206" s="10"/>
    </row>
    <row r="207" spans="2:13">
      <c r="B207" s="10">
        <v>207</v>
      </c>
      <c r="C207" s="10"/>
      <c r="D207" s="10"/>
      <c r="E207" s="10"/>
      <c r="F207" s="10"/>
      <c r="G207" s="10"/>
      <c r="H207" s="10"/>
      <c r="I207" s="10"/>
      <c r="J207" s="10"/>
      <c r="K207" s="10"/>
      <c r="L207" s="10"/>
      <c r="M207" s="10"/>
    </row>
    <row r="208" spans="2:13">
      <c r="B208" s="10">
        <v>208</v>
      </c>
      <c r="C208" s="10"/>
      <c r="D208" s="10"/>
      <c r="E208" s="10"/>
      <c r="F208" s="10"/>
      <c r="G208" s="10"/>
      <c r="H208" s="10"/>
      <c r="I208" s="10"/>
      <c r="J208" s="10"/>
      <c r="K208" s="10"/>
      <c r="L208" s="10"/>
      <c r="M208" s="10"/>
    </row>
    <row r="209" spans="2:13">
      <c r="B209" s="10">
        <v>209</v>
      </c>
      <c r="C209" s="10"/>
      <c r="D209" s="10"/>
      <c r="E209" s="10"/>
      <c r="F209" s="10"/>
      <c r="G209" s="10"/>
      <c r="H209" s="10"/>
      <c r="I209" s="10"/>
      <c r="J209" s="10"/>
      <c r="K209" s="10"/>
      <c r="L209" s="10"/>
      <c r="M209" s="10"/>
    </row>
    <row r="210" spans="2:13">
      <c r="B210" s="10">
        <v>210</v>
      </c>
      <c r="C210" s="10"/>
      <c r="D210" s="10"/>
      <c r="E210" s="10"/>
      <c r="F210" s="10"/>
      <c r="G210" s="10"/>
      <c r="H210" s="10"/>
      <c r="I210" s="10"/>
      <c r="J210" s="10"/>
      <c r="K210" s="10"/>
      <c r="L210" s="10"/>
      <c r="M210" s="10"/>
    </row>
    <row r="211" spans="2:13">
      <c r="B211" s="10">
        <v>211</v>
      </c>
      <c r="C211" s="10"/>
      <c r="D211" s="10"/>
      <c r="E211" s="10"/>
      <c r="F211" s="10"/>
      <c r="G211" s="10"/>
      <c r="H211" s="10"/>
      <c r="I211" s="10"/>
      <c r="J211" s="10"/>
      <c r="K211" s="10"/>
      <c r="L211" s="10"/>
      <c r="M211" s="10"/>
    </row>
    <row r="212" spans="2:13">
      <c r="B212" s="10">
        <v>212</v>
      </c>
      <c r="C212" s="10"/>
      <c r="D212" s="10"/>
      <c r="E212" s="10"/>
      <c r="F212" s="10"/>
      <c r="G212" s="10"/>
      <c r="H212" s="10"/>
      <c r="I212" s="10"/>
      <c r="J212" s="10"/>
      <c r="K212" s="10"/>
      <c r="L212" s="10"/>
      <c r="M212" s="10"/>
    </row>
    <row r="213" spans="2:13">
      <c r="B213" s="10">
        <v>213</v>
      </c>
      <c r="C213" s="10"/>
      <c r="D213" s="10"/>
      <c r="E213" s="10"/>
      <c r="F213" s="10"/>
      <c r="G213" s="10"/>
      <c r="H213" s="10"/>
      <c r="I213" s="10"/>
      <c r="J213" s="10"/>
      <c r="K213" s="10"/>
      <c r="L213" s="10"/>
      <c r="M213" s="10"/>
    </row>
    <row r="214" spans="2:13">
      <c r="B214" s="10">
        <v>214</v>
      </c>
      <c r="C214" s="10"/>
      <c r="D214" s="10"/>
      <c r="E214" s="10"/>
      <c r="F214" s="10"/>
      <c r="G214" s="10"/>
      <c r="H214" s="10"/>
      <c r="I214" s="10"/>
      <c r="J214" s="10"/>
      <c r="K214" s="10"/>
      <c r="L214" s="10"/>
      <c r="M214" s="10"/>
    </row>
    <row r="215" spans="2:13">
      <c r="B215" s="10">
        <v>215</v>
      </c>
      <c r="C215" s="10"/>
      <c r="D215" s="10"/>
      <c r="E215" s="10"/>
      <c r="F215" s="10"/>
      <c r="G215" s="10"/>
      <c r="H215" s="10"/>
      <c r="I215" s="10"/>
      <c r="J215" s="10"/>
      <c r="K215" s="10"/>
      <c r="L215" s="10"/>
      <c r="M215" s="10"/>
    </row>
    <row r="216" spans="2:13">
      <c r="B216" s="10">
        <v>216</v>
      </c>
      <c r="C216" s="10"/>
      <c r="D216" s="10"/>
      <c r="E216" s="10"/>
      <c r="F216" s="10"/>
      <c r="G216" s="10"/>
      <c r="H216" s="10"/>
      <c r="I216" s="10"/>
      <c r="J216" s="10"/>
      <c r="K216" s="10"/>
      <c r="L216" s="10"/>
      <c r="M216" s="10"/>
    </row>
    <row r="217" spans="2:13">
      <c r="B217" s="10">
        <v>217</v>
      </c>
      <c r="C217" s="10"/>
      <c r="D217" s="10"/>
      <c r="E217" s="10"/>
      <c r="F217" s="10"/>
      <c r="G217" s="10"/>
      <c r="H217" s="10"/>
      <c r="I217" s="10"/>
      <c r="J217" s="10"/>
      <c r="K217" s="10"/>
      <c r="L217" s="10"/>
      <c r="M217" s="10"/>
    </row>
    <row r="218" spans="2:13">
      <c r="B218" s="10">
        <v>218</v>
      </c>
      <c r="C218" s="10"/>
      <c r="D218" s="10"/>
      <c r="E218" s="10"/>
      <c r="F218" s="10"/>
      <c r="G218" s="10"/>
      <c r="H218" s="10"/>
      <c r="I218" s="10"/>
      <c r="J218" s="10"/>
      <c r="K218" s="10"/>
      <c r="L218" s="10"/>
      <c r="M218" s="10"/>
    </row>
    <row r="219" spans="2:13">
      <c r="B219" s="10">
        <v>219</v>
      </c>
      <c r="C219" s="10"/>
      <c r="D219" s="10"/>
      <c r="E219" s="10"/>
      <c r="F219" s="10"/>
      <c r="G219" s="10"/>
      <c r="H219" s="10"/>
      <c r="I219" s="10"/>
      <c r="J219" s="10"/>
      <c r="K219" s="10"/>
      <c r="L219" s="10"/>
      <c r="M219" s="10"/>
    </row>
    <row r="220" spans="2:13">
      <c r="B220" s="10">
        <v>220</v>
      </c>
      <c r="C220" s="10"/>
      <c r="D220" s="10"/>
      <c r="E220" s="10"/>
      <c r="F220" s="10"/>
      <c r="G220" s="10"/>
      <c r="H220" s="10"/>
      <c r="I220" s="10"/>
      <c r="J220" s="10"/>
      <c r="K220" s="10"/>
      <c r="L220" s="10"/>
      <c r="M220" s="10"/>
    </row>
    <row r="221" spans="2:13">
      <c r="B221" s="10">
        <v>221</v>
      </c>
      <c r="C221" s="10"/>
      <c r="D221" s="10"/>
      <c r="E221" s="10"/>
      <c r="F221" s="10"/>
      <c r="G221" s="10"/>
      <c r="H221" s="10"/>
      <c r="I221" s="10"/>
      <c r="J221" s="10"/>
      <c r="K221" s="10"/>
      <c r="L221" s="10"/>
      <c r="M221" s="10"/>
    </row>
    <row r="222" spans="2:13">
      <c r="B222" s="10">
        <v>222</v>
      </c>
      <c r="C222" s="10"/>
      <c r="D222" s="10"/>
      <c r="E222" s="10"/>
      <c r="F222" s="10"/>
      <c r="G222" s="10"/>
      <c r="H222" s="10"/>
      <c r="I222" s="10"/>
      <c r="J222" s="10"/>
      <c r="K222" s="10"/>
      <c r="L222" s="10"/>
      <c r="M222" s="10"/>
    </row>
    <row r="223" spans="2:13">
      <c r="B223" s="10">
        <v>223</v>
      </c>
      <c r="C223" s="10"/>
      <c r="D223" s="10"/>
      <c r="E223" s="10"/>
      <c r="F223" s="10"/>
      <c r="G223" s="10"/>
      <c r="H223" s="10"/>
      <c r="I223" s="10"/>
      <c r="J223" s="10"/>
      <c r="K223" s="10"/>
      <c r="L223" s="10"/>
      <c r="M223" s="10"/>
    </row>
    <row r="224" spans="2:13">
      <c r="B224" s="10">
        <v>224</v>
      </c>
      <c r="C224" s="10"/>
      <c r="D224" s="10"/>
      <c r="E224" s="10"/>
      <c r="F224" s="10"/>
      <c r="G224" s="10"/>
      <c r="H224" s="10"/>
      <c r="I224" s="10"/>
      <c r="J224" s="10"/>
      <c r="K224" s="10"/>
      <c r="L224" s="10"/>
      <c r="M224" s="10"/>
    </row>
    <row r="225" spans="2:13">
      <c r="B225" s="10">
        <v>225</v>
      </c>
      <c r="C225" s="10"/>
      <c r="D225" s="10"/>
      <c r="E225" s="10"/>
      <c r="F225" s="10"/>
      <c r="G225" s="10"/>
      <c r="H225" s="10"/>
      <c r="I225" s="10"/>
      <c r="J225" s="10"/>
      <c r="K225" s="10"/>
      <c r="L225" s="10"/>
      <c r="M225" s="10"/>
    </row>
    <row r="226" spans="2:13">
      <c r="B226" s="10">
        <v>226</v>
      </c>
      <c r="C226" s="10"/>
      <c r="D226" s="10"/>
      <c r="E226" s="10"/>
      <c r="F226" s="10"/>
      <c r="G226" s="10"/>
      <c r="H226" s="10"/>
      <c r="I226" s="10"/>
      <c r="J226" s="10"/>
      <c r="K226" s="10"/>
      <c r="L226" s="10"/>
      <c r="M226" s="10"/>
    </row>
    <row r="227" spans="2:13">
      <c r="B227" s="10">
        <v>227</v>
      </c>
      <c r="C227" s="10"/>
      <c r="D227" s="10"/>
      <c r="E227" s="10"/>
      <c r="F227" s="10"/>
      <c r="G227" s="10"/>
      <c r="H227" s="10"/>
      <c r="I227" s="10"/>
      <c r="J227" s="10"/>
      <c r="K227" s="10"/>
      <c r="L227" s="10"/>
      <c r="M227" s="10"/>
    </row>
    <row r="228" spans="2:13">
      <c r="B228" s="10">
        <v>228</v>
      </c>
      <c r="C228" s="10"/>
      <c r="D228" s="10"/>
      <c r="E228" s="10"/>
      <c r="F228" s="10"/>
      <c r="G228" s="10"/>
      <c r="H228" s="10"/>
      <c r="I228" s="10"/>
      <c r="J228" s="10"/>
      <c r="K228" s="10"/>
      <c r="L228" s="10"/>
      <c r="M228" s="10"/>
    </row>
    <row r="229" spans="2:13">
      <c r="B229" s="10">
        <v>229</v>
      </c>
      <c r="C229" s="10"/>
      <c r="D229" s="10"/>
      <c r="E229" s="10"/>
      <c r="F229" s="10"/>
      <c r="G229" s="10"/>
      <c r="H229" s="10"/>
      <c r="I229" s="10"/>
      <c r="J229" s="10"/>
      <c r="K229" s="10"/>
      <c r="L229" s="10"/>
      <c r="M229" s="10"/>
    </row>
    <row r="230" spans="2:13">
      <c r="B230" s="10">
        <v>230</v>
      </c>
      <c r="C230" s="10"/>
      <c r="D230" s="10"/>
      <c r="E230" s="10"/>
      <c r="F230" s="10"/>
      <c r="G230" s="10"/>
      <c r="H230" s="10"/>
      <c r="I230" s="10"/>
      <c r="J230" s="10"/>
      <c r="K230" s="10"/>
      <c r="L230" s="10"/>
      <c r="M230" s="10"/>
    </row>
    <row r="231" spans="2:13">
      <c r="B231" s="10">
        <v>231</v>
      </c>
      <c r="C231" s="10"/>
      <c r="D231" s="10"/>
      <c r="E231" s="10"/>
      <c r="F231" s="10"/>
      <c r="G231" s="10"/>
      <c r="H231" s="10"/>
      <c r="I231" s="10"/>
      <c r="J231" s="10"/>
      <c r="K231" s="10"/>
      <c r="L231" s="10"/>
      <c r="M231" s="10"/>
    </row>
    <row r="232" spans="2:13">
      <c r="B232" s="10">
        <v>232</v>
      </c>
      <c r="C232" s="10"/>
      <c r="D232" s="10"/>
      <c r="E232" s="10"/>
      <c r="F232" s="10"/>
      <c r="G232" s="10"/>
      <c r="H232" s="10"/>
      <c r="I232" s="10"/>
      <c r="J232" s="10"/>
      <c r="K232" s="10"/>
      <c r="L232" s="10"/>
      <c r="M232" s="10"/>
    </row>
    <row r="233" spans="2:13">
      <c r="B233" s="10">
        <v>233</v>
      </c>
      <c r="C233" s="10"/>
      <c r="D233" s="10"/>
      <c r="E233" s="10"/>
      <c r="F233" s="10"/>
      <c r="G233" s="10"/>
      <c r="H233" s="10"/>
      <c r="I233" s="10"/>
      <c r="J233" s="10"/>
      <c r="K233" s="10"/>
      <c r="L233" s="10"/>
      <c r="M233" s="10"/>
    </row>
    <row r="234" spans="2:13">
      <c r="B234" s="10">
        <v>234</v>
      </c>
      <c r="C234" s="10"/>
      <c r="D234" s="10"/>
      <c r="E234" s="10"/>
      <c r="F234" s="10"/>
      <c r="G234" s="10"/>
      <c r="H234" s="10"/>
      <c r="I234" s="10"/>
      <c r="J234" s="10"/>
      <c r="K234" s="10"/>
      <c r="L234" s="10"/>
      <c r="M234" s="10"/>
    </row>
    <row r="235" spans="2:13">
      <c r="B235" s="10">
        <v>235</v>
      </c>
      <c r="C235" s="10"/>
      <c r="D235" s="10"/>
      <c r="E235" s="10"/>
      <c r="F235" s="10"/>
      <c r="G235" s="10"/>
      <c r="H235" s="10"/>
      <c r="I235" s="10"/>
      <c r="J235" s="10"/>
      <c r="K235" s="10"/>
      <c r="L235" s="10"/>
      <c r="M235" s="10"/>
    </row>
    <row r="236" spans="2:13">
      <c r="B236" s="10">
        <v>236</v>
      </c>
      <c r="C236" s="10"/>
      <c r="D236" s="10"/>
      <c r="E236" s="10"/>
      <c r="F236" s="10"/>
      <c r="G236" s="10"/>
      <c r="H236" s="10"/>
      <c r="I236" s="10"/>
      <c r="J236" s="10"/>
      <c r="K236" s="10"/>
      <c r="L236" s="10"/>
      <c r="M236" s="10"/>
    </row>
    <row r="237" spans="2:13">
      <c r="B237" s="10">
        <v>237</v>
      </c>
      <c r="C237" s="10"/>
      <c r="D237" s="10"/>
      <c r="E237" s="10"/>
      <c r="F237" s="10"/>
      <c r="G237" s="10"/>
      <c r="H237" s="10"/>
      <c r="I237" s="10"/>
      <c r="J237" s="10"/>
      <c r="K237" s="10"/>
      <c r="L237" s="10"/>
      <c r="M237" s="10"/>
    </row>
    <row r="238" spans="2:13">
      <c r="B238" s="10">
        <v>238</v>
      </c>
      <c r="C238" s="10"/>
      <c r="D238" s="10"/>
      <c r="E238" s="10"/>
      <c r="F238" s="10"/>
      <c r="G238" s="10"/>
      <c r="H238" s="10"/>
      <c r="I238" s="10"/>
      <c r="J238" s="10"/>
      <c r="K238" s="10"/>
      <c r="L238" s="10"/>
      <c r="M238" s="10"/>
    </row>
    <row r="239" spans="2:13">
      <c r="B239" s="10">
        <v>239</v>
      </c>
      <c r="C239" s="10"/>
      <c r="D239" s="10"/>
      <c r="E239" s="10"/>
      <c r="F239" s="10"/>
      <c r="G239" s="10"/>
      <c r="H239" s="10"/>
      <c r="I239" s="10"/>
      <c r="J239" s="10"/>
      <c r="K239" s="10"/>
      <c r="L239" s="10"/>
      <c r="M239" s="10"/>
    </row>
    <row r="240" spans="2:13">
      <c r="B240" s="10">
        <v>240</v>
      </c>
      <c r="C240" s="10"/>
      <c r="D240" s="10"/>
      <c r="E240" s="10"/>
      <c r="F240" s="10"/>
      <c r="G240" s="10"/>
      <c r="H240" s="10"/>
      <c r="I240" s="10"/>
      <c r="J240" s="10"/>
      <c r="K240" s="10"/>
      <c r="L240" s="10"/>
      <c r="M240" s="10"/>
    </row>
    <row r="241" spans="2:13">
      <c r="B241" s="10">
        <v>241</v>
      </c>
      <c r="C241" s="10"/>
      <c r="D241" s="10"/>
      <c r="E241" s="10"/>
      <c r="F241" s="10"/>
      <c r="G241" s="10"/>
      <c r="H241" s="10"/>
      <c r="I241" s="10"/>
      <c r="J241" s="10"/>
      <c r="K241" s="10"/>
      <c r="L241" s="10"/>
      <c r="M241" s="10"/>
    </row>
    <row r="242" spans="2:13">
      <c r="B242" s="10">
        <v>242</v>
      </c>
      <c r="C242" s="10"/>
      <c r="D242" s="10"/>
      <c r="E242" s="10"/>
      <c r="F242" s="10"/>
      <c r="G242" s="10"/>
      <c r="H242" s="10"/>
      <c r="I242" s="10"/>
      <c r="J242" s="10"/>
      <c r="K242" s="10"/>
      <c r="L242" s="10"/>
      <c r="M242" s="10"/>
    </row>
    <row r="243" spans="2:13">
      <c r="B243" s="10">
        <v>243</v>
      </c>
      <c r="C243" s="10"/>
      <c r="D243" s="10"/>
      <c r="E243" s="10"/>
      <c r="F243" s="10"/>
      <c r="G243" s="10"/>
      <c r="H243" s="10"/>
      <c r="I243" s="10"/>
      <c r="J243" s="10"/>
      <c r="K243" s="10"/>
      <c r="L243" s="10"/>
      <c r="M243" s="10"/>
    </row>
    <row r="244" spans="2:13">
      <c r="B244" s="10">
        <v>244</v>
      </c>
      <c r="C244" s="10"/>
      <c r="D244" s="10"/>
      <c r="E244" s="10"/>
      <c r="F244" s="10"/>
      <c r="G244" s="10"/>
      <c r="H244" s="10"/>
      <c r="I244" s="10"/>
      <c r="J244" s="10"/>
      <c r="K244" s="10"/>
      <c r="L244" s="10"/>
      <c r="M244" s="10"/>
    </row>
    <row r="245" spans="2:13">
      <c r="B245" s="10">
        <v>245</v>
      </c>
      <c r="C245" s="10"/>
      <c r="D245" s="10"/>
      <c r="E245" s="10"/>
      <c r="F245" s="10"/>
      <c r="G245" s="10"/>
      <c r="H245" s="10"/>
      <c r="I245" s="10"/>
      <c r="J245" s="10"/>
      <c r="K245" s="10"/>
      <c r="L245" s="10"/>
      <c r="M245" s="10"/>
    </row>
    <row r="246" spans="2:13">
      <c r="B246" s="10">
        <v>246</v>
      </c>
      <c r="C246" s="10"/>
      <c r="D246" s="10"/>
      <c r="E246" s="10"/>
      <c r="F246" s="10"/>
      <c r="G246" s="10"/>
      <c r="H246" s="10"/>
      <c r="I246" s="10"/>
      <c r="J246" s="10"/>
      <c r="K246" s="10"/>
      <c r="L246" s="10"/>
      <c r="M246" s="10"/>
    </row>
    <row r="247" spans="2:13">
      <c r="B247" s="10">
        <v>247</v>
      </c>
      <c r="C247" s="10"/>
      <c r="D247" s="10"/>
      <c r="E247" s="10"/>
      <c r="F247" s="10"/>
      <c r="G247" s="10"/>
      <c r="H247" s="10"/>
      <c r="I247" s="10"/>
      <c r="J247" s="10"/>
      <c r="K247" s="10"/>
      <c r="L247" s="10"/>
      <c r="M247" s="10"/>
    </row>
    <row r="248" spans="2:13">
      <c r="B248" s="10">
        <v>248</v>
      </c>
      <c r="C248" s="10"/>
      <c r="D248" s="10"/>
      <c r="E248" s="10"/>
      <c r="F248" s="10"/>
      <c r="G248" s="10"/>
      <c r="H248" s="10"/>
      <c r="I248" s="10"/>
      <c r="J248" s="10"/>
      <c r="K248" s="10"/>
      <c r="L248" s="10"/>
      <c r="M248" s="10"/>
    </row>
    <row r="249" spans="2:13">
      <c r="B249" s="10">
        <v>249</v>
      </c>
      <c r="C249" s="10"/>
      <c r="D249" s="10"/>
      <c r="E249" s="10"/>
      <c r="F249" s="10"/>
      <c r="G249" s="10"/>
      <c r="H249" s="10"/>
      <c r="I249" s="10"/>
      <c r="J249" s="10"/>
      <c r="K249" s="10"/>
      <c r="L249" s="10"/>
      <c r="M249" s="10"/>
    </row>
    <row r="250" spans="2:13">
      <c r="B250" s="10">
        <v>250</v>
      </c>
      <c r="C250" s="10"/>
      <c r="D250" s="10"/>
      <c r="E250" s="10"/>
      <c r="F250" s="10"/>
      <c r="G250" s="10"/>
      <c r="H250" s="10"/>
      <c r="I250" s="10"/>
      <c r="J250" s="10"/>
      <c r="K250" s="10"/>
      <c r="L250" s="10"/>
      <c r="M250" s="10"/>
    </row>
    <row r="251" spans="2:13">
      <c r="B251" s="10">
        <v>251</v>
      </c>
      <c r="C251" s="10"/>
      <c r="D251" s="10"/>
      <c r="E251" s="10"/>
      <c r="F251" s="10"/>
      <c r="G251" s="10"/>
      <c r="H251" s="10"/>
      <c r="I251" s="10"/>
      <c r="J251" s="10"/>
      <c r="K251" s="10"/>
      <c r="L251" s="10"/>
      <c r="M251" s="10"/>
    </row>
    <row r="252" spans="2:13">
      <c r="B252" s="10">
        <v>252</v>
      </c>
      <c r="C252" s="10"/>
      <c r="D252" s="10"/>
      <c r="E252" s="10"/>
      <c r="F252" s="10"/>
      <c r="G252" s="10"/>
      <c r="H252" s="10"/>
      <c r="I252" s="10"/>
      <c r="J252" s="10"/>
      <c r="K252" s="10"/>
      <c r="L252" s="10"/>
      <c r="M252" s="10"/>
    </row>
    <row r="253" spans="2:13">
      <c r="B253" s="10">
        <v>253</v>
      </c>
      <c r="C253" s="10"/>
      <c r="D253" s="10"/>
      <c r="E253" s="10"/>
      <c r="F253" s="10"/>
      <c r="G253" s="10"/>
      <c r="H253" s="10"/>
      <c r="I253" s="10"/>
      <c r="J253" s="10"/>
      <c r="K253" s="10"/>
      <c r="L253" s="10"/>
      <c r="M253" s="10"/>
    </row>
    <row r="254" spans="2:13">
      <c r="B254" s="10">
        <v>254</v>
      </c>
      <c r="C254" s="10"/>
      <c r="D254" s="10"/>
      <c r="E254" s="10"/>
      <c r="F254" s="10"/>
      <c r="G254" s="10"/>
      <c r="H254" s="10"/>
      <c r="I254" s="10"/>
      <c r="J254" s="10"/>
      <c r="K254" s="10"/>
      <c r="L254" s="10"/>
      <c r="M254" s="10"/>
    </row>
    <row r="255" spans="2:13">
      <c r="B255" s="10">
        <v>255</v>
      </c>
      <c r="C255" s="10"/>
      <c r="D255" s="10"/>
      <c r="E255" s="10"/>
      <c r="F255" s="10"/>
      <c r="G255" s="10"/>
      <c r="H255" s="10"/>
      <c r="I255" s="10"/>
      <c r="J255" s="10"/>
      <c r="K255" s="10"/>
      <c r="L255" s="10"/>
      <c r="M255" s="10"/>
    </row>
    <row r="256" spans="2:13">
      <c r="B256" s="10">
        <v>256</v>
      </c>
      <c r="C256" s="10"/>
      <c r="D256" s="10"/>
      <c r="E256" s="10"/>
      <c r="F256" s="10"/>
      <c r="G256" s="10"/>
      <c r="H256" s="10"/>
      <c r="I256" s="10"/>
      <c r="J256" s="10"/>
      <c r="K256" s="10"/>
      <c r="L256" s="10"/>
      <c r="M256" s="10"/>
    </row>
    <row r="257" spans="2:13">
      <c r="B257" s="10">
        <v>257</v>
      </c>
      <c r="C257" s="10"/>
      <c r="D257" s="10"/>
      <c r="E257" s="10"/>
      <c r="F257" s="10"/>
      <c r="G257" s="10"/>
      <c r="H257" s="10"/>
      <c r="I257" s="10"/>
      <c r="J257" s="10"/>
      <c r="K257" s="10"/>
      <c r="L257" s="10"/>
      <c r="M257" s="10"/>
    </row>
    <row r="258" spans="2:13">
      <c r="B258" s="10">
        <v>258</v>
      </c>
      <c r="C258" s="10"/>
      <c r="D258" s="10"/>
      <c r="E258" s="10"/>
      <c r="F258" s="10"/>
      <c r="G258" s="10"/>
      <c r="H258" s="10"/>
      <c r="I258" s="10"/>
      <c r="J258" s="10"/>
      <c r="K258" s="10"/>
      <c r="L258" s="10"/>
      <c r="M258" s="10"/>
    </row>
    <row r="259" spans="2:13">
      <c r="B259" s="10">
        <v>259</v>
      </c>
      <c r="C259" s="10"/>
      <c r="D259" s="10"/>
      <c r="E259" s="10"/>
      <c r="F259" s="10"/>
      <c r="G259" s="10"/>
      <c r="H259" s="10"/>
      <c r="I259" s="10"/>
      <c r="J259" s="10"/>
      <c r="K259" s="10"/>
      <c r="L259" s="10"/>
      <c r="M259" s="10"/>
    </row>
    <row r="260" spans="2:13">
      <c r="B260" s="10">
        <v>260</v>
      </c>
      <c r="C260" s="10"/>
      <c r="D260" s="10"/>
      <c r="E260" s="10"/>
      <c r="F260" s="10"/>
      <c r="G260" s="10"/>
      <c r="H260" s="10"/>
      <c r="I260" s="10"/>
      <c r="J260" s="10"/>
      <c r="K260" s="10"/>
      <c r="L260" s="10"/>
      <c r="M260" s="10"/>
    </row>
    <row r="261" spans="2:13">
      <c r="B261" s="10">
        <v>261</v>
      </c>
      <c r="C261" s="10"/>
      <c r="D261" s="10"/>
      <c r="E261" s="10"/>
      <c r="F261" s="10"/>
      <c r="G261" s="10"/>
      <c r="H261" s="10"/>
      <c r="I261" s="10"/>
      <c r="J261" s="10"/>
      <c r="K261" s="10"/>
      <c r="L261" s="10"/>
      <c r="M261" s="10"/>
    </row>
    <row r="262" spans="2:13">
      <c r="B262" s="10">
        <v>262</v>
      </c>
      <c r="C262" s="10"/>
      <c r="D262" s="10"/>
      <c r="E262" s="10"/>
      <c r="F262" s="10"/>
      <c r="G262" s="10"/>
      <c r="H262" s="10"/>
      <c r="I262" s="10"/>
      <c r="J262" s="10"/>
      <c r="K262" s="10"/>
      <c r="L262" s="10"/>
      <c r="M262" s="10"/>
    </row>
    <row r="263" spans="2:13">
      <c r="B263" s="10">
        <v>263</v>
      </c>
      <c r="C263" s="10"/>
      <c r="D263" s="10"/>
      <c r="E263" s="10"/>
      <c r="F263" s="10"/>
      <c r="G263" s="10"/>
      <c r="H263" s="10"/>
      <c r="I263" s="10"/>
      <c r="J263" s="10"/>
      <c r="K263" s="10"/>
      <c r="L263" s="10"/>
      <c r="M263" s="10"/>
    </row>
    <row r="264" spans="2:13">
      <c r="B264" s="10">
        <v>264</v>
      </c>
      <c r="C264" s="10"/>
      <c r="D264" s="10"/>
      <c r="E264" s="10"/>
      <c r="F264" s="10"/>
      <c r="G264" s="10"/>
      <c r="H264" s="10"/>
      <c r="I264" s="10"/>
      <c r="J264" s="10"/>
      <c r="K264" s="10"/>
      <c r="L264" s="10"/>
      <c r="M264" s="10"/>
    </row>
    <row r="265" spans="2:13">
      <c r="B265" s="10">
        <v>265</v>
      </c>
      <c r="C265" s="10"/>
      <c r="D265" s="10"/>
      <c r="E265" s="10"/>
      <c r="F265" s="10"/>
      <c r="G265" s="10"/>
      <c r="H265" s="10"/>
      <c r="I265" s="10"/>
      <c r="J265" s="10"/>
      <c r="K265" s="10"/>
      <c r="L265" s="10"/>
      <c r="M265" s="10"/>
    </row>
    <row r="266" spans="2:13">
      <c r="B266" s="10">
        <v>266</v>
      </c>
      <c r="C266" s="10"/>
      <c r="D266" s="10"/>
      <c r="E266" s="10"/>
      <c r="F266" s="10"/>
      <c r="G266" s="10"/>
      <c r="H266" s="10"/>
      <c r="I266" s="10"/>
      <c r="J266" s="10"/>
      <c r="K266" s="10"/>
      <c r="L266" s="10"/>
      <c r="M266" s="10"/>
    </row>
    <row r="267" spans="2:13">
      <c r="B267" s="10">
        <v>267</v>
      </c>
      <c r="C267" s="10"/>
      <c r="D267" s="10"/>
      <c r="E267" s="10"/>
      <c r="F267" s="10"/>
      <c r="G267" s="10"/>
      <c r="H267" s="10"/>
      <c r="I267" s="10"/>
      <c r="J267" s="10"/>
      <c r="K267" s="10"/>
      <c r="L267" s="10"/>
      <c r="M267" s="10"/>
    </row>
    <row r="268" spans="2:13">
      <c r="B268" s="10">
        <v>268</v>
      </c>
      <c r="C268" s="10"/>
      <c r="D268" s="10"/>
      <c r="E268" s="10"/>
      <c r="F268" s="10"/>
      <c r="G268" s="10"/>
      <c r="H268" s="10"/>
      <c r="I268" s="10"/>
      <c r="J268" s="10"/>
      <c r="K268" s="10"/>
      <c r="L268" s="10"/>
      <c r="M268" s="10"/>
    </row>
    <row r="269" spans="2:13">
      <c r="B269" s="10">
        <v>269</v>
      </c>
      <c r="C269" s="10"/>
      <c r="D269" s="10"/>
      <c r="E269" s="10"/>
      <c r="F269" s="10"/>
      <c r="G269" s="10"/>
      <c r="H269" s="10"/>
      <c r="I269" s="10"/>
      <c r="J269" s="10"/>
      <c r="K269" s="10"/>
      <c r="L269" s="10"/>
      <c r="M269" s="10"/>
    </row>
    <row r="270" spans="2:13">
      <c r="B270" s="10">
        <v>270</v>
      </c>
      <c r="C270" s="10"/>
      <c r="D270" s="10"/>
      <c r="E270" s="10"/>
      <c r="F270" s="10"/>
      <c r="G270" s="10"/>
      <c r="H270" s="10"/>
      <c r="I270" s="10"/>
      <c r="J270" s="10"/>
      <c r="K270" s="10"/>
      <c r="L270" s="10"/>
      <c r="M270" s="10"/>
    </row>
    <row r="271" spans="2:13">
      <c r="B271" s="10">
        <v>271</v>
      </c>
      <c r="C271" s="10"/>
      <c r="D271" s="10"/>
      <c r="E271" s="10"/>
      <c r="F271" s="10"/>
      <c r="G271" s="10"/>
      <c r="H271" s="10"/>
      <c r="I271" s="10"/>
      <c r="J271" s="10"/>
      <c r="K271" s="10"/>
      <c r="L271" s="10"/>
      <c r="M271" s="10"/>
    </row>
    <row r="272" spans="2:13">
      <c r="B272" s="10">
        <v>272</v>
      </c>
      <c r="C272" s="10"/>
      <c r="D272" s="10"/>
      <c r="E272" s="10"/>
      <c r="F272" s="10"/>
      <c r="G272" s="10"/>
      <c r="H272" s="10"/>
      <c r="I272" s="10"/>
      <c r="J272" s="10"/>
      <c r="K272" s="10"/>
      <c r="L272" s="10"/>
      <c r="M272" s="10"/>
    </row>
    <row r="273" spans="2:13">
      <c r="B273" s="10">
        <v>273</v>
      </c>
      <c r="C273" s="10"/>
      <c r="D273" s="10"/>
      <c r="E273" s="10"/>
      <c r="F273" s="10"/>
      <c r="G273" s="10"/>
      <c r="H273" s="10"/>
      <c r="I273" s="10"/>
      <c r="J273" s="10"/>
      <c r="K273" s="10"/>
      <c r="L273" s="10"/>
      <c r="M273" s="10"/>
    </row>
    <row r="274" spans="2:13">
      <c r="B274" s="10">
        <v>274</v>
      </c>
      <c r="C274" s="10"/>
      <c r="D274" s="10"/>
      <c r="E274" s="10"/>
      <c r="F274" s="10"/>
      <c r="G274" s="10"/>
      <c r="H274" s="10"/>
      <c r="I274" s="10"/>
      <c r="J274" s="10"/>
      <c r="K274" s="10"/>
      <c r="L274" s="10"/>
      <c r="M274" s="10"/>
    </row>
    <row r="275" spans="2:13">
      <c r="B275" s="10">
        <v>275</v>
      </c>
      <c r="C275" s="10"/>
      <c r="D275" s="10"/>
      <c r="E275" s="10"/>
      <c r="F275" s="10"/>
      <c r="G275" s="10"/>
      <c r="H275" s="10"/>
      <c r="I275" s="10"/>
      <c r="J275" s="10"/>
      <c r="K275" s="10"/>
      <c r="L275" s="10"/>
      <c r="M275" s="10"/>
    </row>
    <row r="276" spans="2:13">
      <c r="B276" s="10">
        <v>276</v>
      </c>
      <c r="C276" s="10"/>
      <c r="D276" s="10"/>
      <c r="E276" s="10"/>
      <c r="F276" s="10"/>
      <c r="G276" s="10"/>
      <c r="H276" s="10"/>
      <c r="I276" s="10"/>
      <c r="J276" s="10"/>
      <c r="K276" s="10"/>
      <c r="L276" s="10"/>
      <c r="M276" s="10"/>
    </row>
    <row r="277" spans="2:13">
      <c r="B277" s="10">
        <v>277</v>
      </c>
      <c r="C277" s="10"/>
      <c r="D277" s="10"/>
      <c r="E277" s="10"/>
      <c r="F277" s="10"/>
      <c r="G277" s="10"/>
      <c r="H277" s="10"/>
      <c r="I277" s="10"/>
      <c r="J277" s="10"/>
      <c r="K277" s="10"/>
      <c r="L277" s="10"/>
      <c r="M277" s="10"/>
    </row>
    <row r="278" spans="2:13">
      <c r="B278" s="10">
        <v>278</v>
      </c>
      <c r="C278" s="10"/>
      <c r="D278" s="10"/>
      <c r="E278" s="10"/>
      <c r="F278" s="10"/>
      <c r="G278" s="10"/>
      <c r="H278" s="10"/>
      <c r="I278" s="10"/>
      <c r="J278" s="10"/>
      <c r="K278" s="10"/>
      <c r="L278" s="10"/>
      <c r="M278" s="10"/>
    </row>
    <row r="279" spans="2:13">
      <c r="B279" s="10">
        <v>279</v>
      </c>
      <c r="C279" s="10"/>
      <c r="D279" s="10"/>
      <c r="E279" s="10"/>
      <c r="F279" s="10"/>
      <c r="G279" s="10"/>
      <c r="H279" s="10"/>
      <c r="I279" s="10"/>
      <c r="J279" s="10"/>
      <c r="K279" s="10"/>
      <c r="L279" s="10"/>
      <c r="M279" s="10"/>
    </row>
    <row r="280" spans="2:13">
      <c r="B280" s="10">
        <v>280</v>
      </c>
      <c r="C280" s="10"/>
      <c r="D280" s="10"/>
      <c r="E280" s="10"/>
      <c r="F280" s="10"/>
      <c r="G280" s="10"/>
      <c r="H280" s="10"/>
      <c r="I280" s="10"/>
      <c r="J280" s="10"/>
      <c r="K280" s="10"/>
      <c r="L280" s="10"/>
      <c r="M280" s="10"/>
    </row>
    <row r="281" spans="2:13">
      <c r="B281" s="10">
        <v>281</v>
      </c>
      <c r="C281" s="10"/>
      <c r="D281" s="10"/>
      <c r="E281" s="10"/>
      <c r="F281" s="10"/>
      <c r="G281" s="10"/>
      <c r="H281" s="10"/>
      <c r="I281" s="10"/>
      <c r="J281" s="10"/>
      <c r="K281" s="10"/>
      <c r="L281" s="10"/>
      <c r="M281" s="10"/>
    </row>
    <row r="282" spans="2:13">
      <c r="B282" s="10">
        <v>282</v>
      </c>
      <c r="C282" s="10"/>
      <c r="D282" s="10"/>
      <c r="E282" s="10"/>
      <c r="F282" s="10"/>
      <c r="G282" s="10"/>
      <c r="H282" s="10"/>
      <c r="I282" s="10"/>
      <c r="J282" s="10"/>
      <c r="K282" s="10"/>
      <c r="L282" s="10"/>
      <c r="M282" s="10"/>
    </row>
    <row r="283" spans="2:13">
      <c r="B283" s="10">
        <v>283</v>
      </c>
      <c r="C283" s="10"/>
      <c r="D283" s="10"/>
      <c r="E283" s="10"/>
      <c r="F283" s="10"/>
      <c r="G283" s="10"/>
      <c r="H283" s="10"/>
      <c r="I283" s="10"/>
      <c r="J283" s="10"/>
      <c r="K283" s="10"/>
      <c r="L283" s="10"/>
      <c r="M283" s="10"/>
    </row>
    <row r="284" spans="2:13">
      <c r="B284" s="10">
        <v>284</v>
      </c>
      <c r="C284" s="10"/>
      <c r="D284" s="10"/>
      <c r="E284" s="10"/>
      <c r="F284" s="10"/>
      <c r="G284" s="10"/>
      <c r="H284" s="10"/>
      <c r="I284" s="10"/>
      <c r="J284" s="10"/>
      <c r="K284" s="10"/>
      <c r="L284" s="10"/>
      <c r="M284" s="10"/>
    </row>
    <row r="285" spans="2:13">
      <c r="B285" s="10">
        <v>285</v>
      </c>
      <c r="C285" s="10"/>
      <c r="D285" s="10"/>
      <c r="E285" s="10"/>
      <c r="F285" s="10"/>
      <c r="G285" s="10"/>
      <c r="H285" s="10"/>
      <c r="I285" s="10"/>
      <c r="J285" s="10"/>
      <c r="K285" s="10"/>
      <c r="L285" s="10"/>
      <c r="M285" s="10"/>
    </row>
    <row r="286" spans="2:13">
      <c r="B286" s="10">
        <v>286</v>
      </c>
      <c r="C286" s="10"/>
      <c r="D286" s="10"/>
      <c r="E286" s="10"/>
      <c r="F286" s="10"/>
      <c r="G286" s="10"/>
      <c r="H286" s="10"/>
      <c r="I286" s="10"/>
      <c r="J286" s="10"/>
      <c r="K286" s="10"/>
      <c r="L286" s="10"/>
      <c r="M286" s="10"/>
    </row>
    <row r="287" spans="2:13">
      <c r="B287" s="10">
        <v>287</v>
      </c>
      <c r="C287" s="10"/>
      <c r="D287" s="10"/>
      <c r="E287" s="10"/>
      <c r="F287" s="10"/>
      <c r="G287" s="10"/>
      <c r="H287" s="10"/>
      <c r="I287" s="10"/>
      <c r="J287" s="10"/>
      <c r="K287" s="10"/>
      <c r="L287" s="10"/>
      <c r="M287" s="10"/>
    </row>
    <row r="288" spans="2:13">
      <c r="B288" s="10">
        <v>288</v>
      </c>
      <c r="C288" s="10"/>
      <c r="D288" s="10"/>
      <c r="E288" s="10"/>
      <c r="F288" s="10"/>
      <c r="G288" s="10"/>
      <c r="H288" s="10"/>
      <c r="I288" s="10"/>
      <c r="J288" s="10"/>
      <c r="K288" s="10"/>
      <c r="L288" s="10"/>
      <c r="M288" s="10"/>
    </row>
    <row r="289" spans="2:13">
      <c r="B289" s="10">
        <v>289</v>
      </c>
      <c r="C289" s="10"/>
      <c r="D289" s="10"/>
      <c r="E289" s="10"/>
      <c r="F289" s="10"/>
      <c r="G289" s="10"/>
      <c r="H289" s="10"/>
      <c r="I289" s="10"/>
      <c r="J289" s="10"/>
      <c r="K289" s="10"/>
      <c r="L289" s="10"/>
      <c r="M289" s="10"/>
    </row>
    <row r="290" spans="2:13">
      <c r="B290" s="10">
        <v>290</v>
      </c>
      <c r="C290" s="10"/>
      <c r="D290" s="10"/>
      <c r="E290" s="10"/>
      <c r="F290" s="10"/>
      <c r="G290" s="10"/>
      <c r="H290" s="10"/>
      <c r="I290" s="10"/>
      <c r="J290" s="10"/>
      <c r="K290" s="10"/>
      <c r="L290" s="10"/>
      <c r="M290" s="10"/>
    </row>
    <row r="291" spans="2:13">
      <c r="B291" s="10">
        <v>291</v>
      </c>
      <c r="C291" s="10"/>
      <c r="D291" s="10"/>
      <c r="E291" s="10"/>
      <c r="F291" s="10"/>
      <c r="G291" s="10"/>
      <c r="H291" s="10"/>
      <c r="I291" s="10"/>
      <c r="J291" s="10"/>
      <c r="K291" s="10"/>
      <c r="L291" s="10"/>
      <c r="M291" s="10"/>
    </row>
    <row r="292" spans="2:13">
      <c r="B292" s="10">
        <v>292</v>
      </c>
      <c r="C292" s="10"/>
      <c r="D292" s="10"/>
      <c r="E292" s="10"/>
      <c r="F292" s="10"/>
      <c r="G292" s="10"/>
      <c r="H292" s="10"/>
      <c r="I292" s="10"/>
      <c r="J292" s="10"/>
      <c r="K292" s="10"/>
      <c r="L292" s="10"/>
      <c r="M292" s="10"/>
    </row>
    <row r="293" spans="2:13">
      <c r="B293" s="10">
        <v>293</v>
      </c>
      <c r="C293" s="10"/>
      <c r="D293" s="10"/>
      <c r="E293" s="10"/>
      <c r="F293" s="10"/>
      <c r="G293" s="10"/>
      <c r="H293" s="10"/>
      <c r="I293" s="10"/>
      <c r="J293" s="10"/>
      <c r="K293" s="10"/>
      <c r="L293" s="10"/>
      <c r="M293" s="10"/>
    </row>
    <row r="294" spans="2:13">
      <c r="B294" s="10">
        <v>294</v>
      </c>
      <c r="C294" s="10"/>
      <c r="D294" s="10"/>
      <c r="E294" s="10"/>
      <c r="F294" s="10"/>
      <c r="G294" s="10"/>
      <c r="H294" s="10"/>
      <c r="I294" s="10"/>
      <c r="J294" s="10"/>
      <c r="K294" s="10"/>
      <c r="L294" s="10"/>
      <c r="M294" s="10"/>
    </row>
    <row r="295" spans="2:13">
      <c r="B295" s="10">
        <v>295</v>
      </c>
      <c r="C295" s="10"/>
      <c r="D295" s="10"/>
      <c r="E295" s="10"/>
      <c r="F295" s="10"/>
      <c r="G295" s="10"/>
      <c r="H295" s="10"/>
      <c r="I295" s="10"/>
      <c r="J295" s="10"/>
      <c r="K295" s="10"/>
      <c r="L295" s="10"/>
      <c r="M295" s="10"/>
    </row>
    <row r="296" spans="2:13">
      <c r="B296" s="10">
        <v>296</v>
      </c>
      <c r="C296" s="10"/>
      <c r="D296" s="10"/>
      <c r="E296" s="10"/>
      <c r="F296" s="10"/>
      <c r="G296" s="10"/>
      <c r="H296" s="10"/>
      <c r="I296" s="10"/>
      <c r="J296" s="10"/>
      <c r="K296" s="10"/>
      <c r="L296" s="10"/>
      <c r="M296" s="10"/>
    </row>
    <row r="297" spans="2:13">
      <c r="B297" s="10">
        <v>297</v>
      </c>
      <c r="C297" s="10"/>
      <c r="D297" s="10"/>
      <c r="E297" s="10"/>
      <c r="F297" s="10"/>
      <c r="G297" s="10"/>
      <c r="H297" s="10"/>
      <c r="I297" s="10"/>
      <c r="J297" s="10"/>
      <c r="K297" s="10"/>
      <c r="L297" s="10"/>
      <c r="M297" s="10"/>
    </row>
    <row r="298" spans="2:13">
      <c r="B298" s="10">
        <v>298</v>
      </c>
      <c r="C298" s="10"/>
      <c r="D298" s="10"/>
      <c r="E298" s="10"/>
      <c r="F298" s="10"/>
      <c r="G298" s="10"/>
      <c r="H298" s="10"/>
      <c r="I298" s="10"/>
      <c r="J298" s="10"/>
      <c r="K298" s="10"/>
      <c r="L298" s="10"/>
      <c r="M298" s="10"/>
    </row>
    <row r="299" spans="2:13">
      <c r="B299" s="10">
        <v>299</v>
      </c>
      <c r="C299" s="10"/>
      <c r="D299" s="10"/>
      <c r="E299" s="10"/>
      <c r="F299" s="10"/>
      <c r="G299" s="10"/>
      <c r="H299" s="10"/>
      <c r="I299" s="10"/>
      <c r="J299" s="10"/>
      <c r="K299" s="10"/>
      <c r="L299" s="10"/>
      <c r="M299" s="10"/>
    </row>
    <row r="300" spans="2:13">
      <c r="B300" s="10">
        <v>300</v>
      </c>
      <c r="C300" s="10"/>
      <c r="D300" s="10"/>
      <c r="E300" s="10"/>
      <c r="F300" s="10"/>
      <c r="G300" s="10"/>
      <c r="H300" s="10"/>
      <c r="I300" s="10"/>
      <c r="J300" s="10"/>
      <c r="K300" s="10"/>
      <c r="L300" s="10"/>
      <c r="M300" s="10"/>
    </row>
    <row r="301" spans="2:13">
      <c r="B301" s="10">
        <v>301</v>
      </c>
      <c r="C301" s="10"/>
      <c r="D301" s="10"/>
      <c r="E301" s="10"/>
      <c r="F301" s="10"/>
      <c r="G301" s="10"/>
      <c r="H301" s="10"/>
      <c r="I301" s="10"/>
      <c r="J301" s="10"/>
      <c r="K301" s="10"/>
      <c r="L301" s="10"/>
      <c r="M301" s="10"/>
    </row>
    <row r="302" spans="2:13">
      <c r="B302" s="10">
        <v>302</v>
      </c>
      <c r="C302" s="10"/>
      <c r="D302" s="10"/>
      <c r="E302" s="10"/>
      <c r="F302" s="10"/>
      <c r="G302" s="10"/>
      <c r="H302" s="10"/>
      <c r="I302" s="10"/>
      <c r="J302" s="10"/>
      <c r="K302" s="10"/>
      <c r="L302" s="10"/>
      <c r="M302" s="10"/>
    </row>
    <row r="303" spans="2:13">
      <c r="B303" s="10">
        <v>303</v>
      </c>
      <c r="C303" s="10"/>
      <c r="D303" s="10"/>
      <c r="E303" s="10"/>
      <c r="F303" s="10"/>
      <c r="G303" s="10"/>
      <c r="H303" s="10"/>
      <c r="I303" s="10"/>
      <c r="J303" s="10"/>
      <c r="K303" s="10"/>
      <c r="L303" s="10"/>
      <c r="M303" s="10"/>
    </row>
    <row r="304" spans="2:13">
      <c r="B304" s="10">
        <v>304</v>
      </c>
      <c r="C304" s="10"/>
      <c r="D304" s="10"/>
      <c r="E304" s="10"/>
      <c r="F304" s="10"/>
      <c r="G304" s="10"/>
      <c r="H304" s="10"/>
      <c r="I304" s="10"/>
      <c r="J304" s="10"/>
      <c r="K304" s="10"/>
      <c r="L304" s="10"/>
      <c r="M304" s="10"/>
    </row>
    <row r="305" spans="2:13">
      <c r="B305" s="10">
        <v>305</v>
      </c>
      <c r="C305" s="10"/>
      <c r="D305" s="10"/>
      <c r="E305" s="10"/>
      <c r="F305" s="10"/>
      <c r="G305" s="10"/>
      <c r="H305" s="10"/>
      <c r="I305" s="10"/>
      <c r="J305" s="10"/>
      <c r="K305" s="10"/>
      <c r="L305" s="10"/>
      <c r="M305" s="10"/>
    </row>
    <row r="306" spans="2:13">
      <c r="B306" s="10">
        <v>306</v>
      </c>
      <c r="C306" s="10"/>
      <c r="D306" s="10"/>
      <c r="E306" s="10"/>
      <c r="F306" s="10"/>
      <c r="G306" s="10"/>
      <c r="H306" s="10"/>
      <c r="I306" s="10"/>
      <c r="J306" s="10"/>
      <c r="K306" s="10"/>
      <c r="L306" s="10"/>
      <c r="M306" s="10"/>
    </row>
    <row r="307" spans="2:13">
      <c r="B307" s="10">
        <v>307</v>
      </c>
      <c r="C307" s="10"/>
      <c r="D307" s="10"/>
      <c r="E307" s="10"/>
      <c r="F307" s="10"/>
      <c r="G307" s="10"/>
      <c r="H307" s="10"/>
      <c r="I307" s="10"/>
      <c r="J307" s="10"/>
      <c r="K307" s="10"/>
      <c r="L307" s="10"/>
      <c r="M307" s="10"/>
    </row>
    <row r="308" spans="2:13">
      <c r="B308" s="10">
        <v>308</v>
      </c>
      <c r="C308" s="10"/>
      <c r="D308" s="10"/>
      <c r="E308" s="10"/>
      <c r="F308" s="10"/>
      <c r="G308" s="10"/>
      <c r="H308" s="10"/>
      <c r="I308" s="10"/>
      <c r="J308" s="10"/>
      <c r="K308" s="10"/>
      <c r="L308" s="10"/>
      <c r="M308" s="10"/>
    </row>
    <row r="309" spans="2:13">
      <c r="B309" s="10">
        <v>309</v>
      </c>
      <c r="C309" s="10"/>
      <c r="D309" s="10"/>
      <c r="E309" s="10"/>
      <c r="F309" s="10"/>
      <c r="G309" s="10"/>
      <c r="H309" s="10"/>
      <c r="I309" s="10"/>
      <c r="J309" s="10"/>
      <c r="K309" s="10"/>
      <c r="L309" s="10"/>
      <c r="M309" s="10"/>
    </row>
    <row r="310" spans="2:13">
      <c r="B310" s="10">
        <v>310</v>
      </c>
      <c r="C310" s="10"/>
      <c r="D310" s="10"/>
      <c r="E310" s="10"/>
      <c r="F310" s="10"/>
      <c r="G310" s="10"/>
      <c r="H310" s="10"/>
      <c r="I310" s="10"/>
      <c r="J310" s="10"/>
      <c r="K310" s="10"/>
      <c r="L310" s="10"/>
      <c r="M310" s="10"/>
    </row>
    <row r="311" spans="2:13">
      <c r="B311" s="10">
        <v>311</v>
      </c>
      <c r="C311" s="10"/>
      <c r="D311" s="10"/>
      <c r="E311" s="10"/>
      <c r="F311" s="10"/>
      <c r="G311" s="10"/>
      <c r="H311" s="10"/>
      <c r="I311" s="10"/>
      <c r="J311" s="10"/>
      <c r="K311" s="10"/>
      <c r="L311" s="10"/>
      <c r="M311" s="10"/>
    </row>
    <row r="312" spans="2:13">
      <c r="B312" s="10">
        <v>312</v>
      </c>
      <c r="C312" s="10"/>
      <c r="D312" s="10"/>
      <c r="E312" s="10"/>
      <c r="F312" s="10"/>
      <c r="G312" s="10"/>
      <c r="H312" s="10"/>
      <c r="I312" s="10"/>
      <c r="J312" s="10"/>
      <c r="K312" s="10"/>
      <c r="L312" s="10"/>
      <c r="M312" s="10"/>
    </row>
    <row r="313" spans="2:13">
      <c r="B313" s="10">
        <v>313</v>
      </c>
      <c r="C313" s="10"/>
      <c r="D313" s="10"/>
      <c r="E313" s="10"/>
      <c r="F313" s="10"/>
      <c r="G313" s="10"/>
      <c r="H313" s="10"/>
      <c r="I313" s="10"/>
      <c r="J313" s="10"/>
      <c r="K313" s="10"/>
      <c r="L313" s="10"/>
      <c r="M313" s="10"/>
    </row>
    <row r="314" spans="2:13">
      <c r="B314" s="10">
        <v>314</v>
      </c>
      <c r="C314" s="10"/>
      <c r="D314" s="10"/>
      <c r="E314" s="10"/>
      <c r="F314" s="10"/>
      <c r="G314" s="10"/>
      <c r="H314" s="10"/>
      <c r="I314" s="10"/>
      <c r="J314" s="10"/>
      <c r="K314" s="10"/>
      <c r="L314" s="10"/>
      <c r="M314" s="10"/>
    </row>
    <row r="315" spans="2:13">
      <c r="B315" s="10">
        <v>315</v>
      </c>
      <c r="C315" s="10"/>
      <c r="D315" s="10"/>
      <c r="E315" s="10"/>
      <c r="F315" s="10"/>
      <c r="G315" s="10"/>
      <c r="H315" s="10"/>
      <c r="I315" s="10"/>
      <c r="J315" s="10"/>
      <c r="K315" s="10"/>
      <c r="L315" s="10"/>
      <c r="M315" s="10"/>
    </row>
    <row r="316" spans="2:13">
      <c r="B316" s="10">
        <v>316</v>
      </c>
      <c r="C316" s="10"/>
      <c r="D316" s="10"/>
      <c r="E316" s="10"/>
      <c r="F316" s="10"/>
      <c r="G316" s="10"/>
      <c r="H316" s="10"/>
      <c r="I316" s="10"/>
      <c r="J316" s="10"/>
      <c r="K316" s="10"/>
      <c r="L316" s="10"/>
      <c r="M316" s="10"/>
    </row>
    <row r="317" spans="2:13">
      <c r="B317" s="10">
        <v>317</v>
      </c>
      <c r="C317" s="10"/>
      <c r="D317" s="10"/>
      <c r="E317" s="10"/>
      <c r="F317" s="10"/>
      <c r="G317" s="10"/>
      <c r="H317" s="10"/>
      <c r="I317" s="10"/>
      <c r="J317" s="10"/>
      <c r="K317" s="10"/>
      <c r="L317" s="10"/>
      <c r="M317" s="10"/>
    </row>
    <row r="318" spans="2:13">
      <c r="B318" s="10">
        <v>318</v>
      </c>
      <c r="C318" s="10"/>
      <c r="D318" s="10"/>
      <c r="E318" s="10"/>
      <c r="F318" s="10"/>
      <c r="G318" s="10"/>
      <c r="H318" s="10"/>
      <c r="I318" s="10"/>
      <c r="J318" s="10"/>
      <c r="K318" s="10"/>
      <c r="L318" s="10"/>
      <c r="M318" s="10"/>
    </row>
    <row r="319" spans="2:13">
      <c r="B319" s="10">
        <v>319</v>
      </c>
      <c r="C319" s="10"/>
      <c r="D319" s="10"/>
      <c r="E319" s="10"/>
      <c r="F319" s="10"/>
      <c r="G319" s="10"/>
      <c r="H319" s="10"/>
      <c r="I319" s="10"/>
      <c r="J319" s="10"/>
      <c r="K319" s="10"/>
      <c r="L319" s="10"/>
      <c r="M319" s="10"/>
    </row>
    <row r="320" spans="2:13">
      <c r="B320" s="10">
        <v>320</v>
      </c>
      <c r="C320" s="10"/>
      <c r="D320" s="10"/>
      <c r="E320" s="10"/>
      <c r="F320" s="10"/>
      <c r="G320" s="10"/>
      <c r="H320" s="10"/>
      <c r="I320" s="10"/>
      <c r="J320" s="10"/>
      <c r="K320" s="10"/>
      <c r="L320" s="10"/>
      <c r="M320" s="10"/>
    </row>
    <row r="321" spans="2:13">
      <c r="B321" s="10">
        <v>321</v>
      </c>
      <c r="C321" s="10"/>
      <c r="D321" s="10"/>
      <c r="E321" s="10"/>
      <c r="F321" s="10"/>
      <c r="G321" s="10"/>
      <c r="H321" s="10"/>
      <c r="I321" s="10"/>
      <c r="J321" s="10"/>
      <c r="K321" s="10"/>
      <c r="L321" s="10"/>
      <c r="M321" s="10"/>
    </row>
    <row r="322" spans="2:13">
      <c r="B322" s="10">
        <v>322</v>
      </c>
      <c r="C322" s="10"/>
      <c r="D322" s="10"/>
      <c r="E322" s="10"/>
      <c r="F322" s="10"/>
      <c r="G322" s="10"/>
      <c r="H322" s="10"/>
      <c r="I322" s="10"/>
      <c r="J322" s="10"/>
      <c r="K322" s="10"/>
      <c r="L322" s="10"/>
      <c r="M322" s="10"/>
    </row>
    <row r="323" spans="2:13">
      <c r="B323" s="10">
        <v>323</v>
      </c>
      <c r="C323" s="10"/>
      <c r="D323" s="10"/>
      <c r="E323" s="10"/>
      <c r="F323" s="10"/>
      <c r="G323" s="10"/>
      <c r="H323" s="10"/>
      <c r="I323" s="10"/>
      <c r="J323" s="10"/>
      <c r="K323" s="10"/>
      <c r="L323" s="10"/>
      <c r="M323" s="10"/>
    </row>
    <row r="324" spans="2:13">
      <c r="B324" s="10">
        <v>324</v>
      </c>
      <c r="C324" s="10"/>
      <c r="D324" s="10"/>
      <c r="E324" s="10"/>
      <c r="F324" s="10"/>
      <c r="G324" s="10"/>
      <c r="H324" s="10"/>
      <c r="I324" s="10"/>
      <c r="J324" s="10"/>
      <c r="K324" s="10"/>
      <c r="L324" s="10"/>
      <c r="M324" s="10"/>
    </row>
    <row r="325" spans="2:13">
      <c r="B325" s="10">
        <v>325</v>
      </c>
      <c r="C325" s="10"/>
      <c r="D325" s="10"/>
      <c r="E325" s="10"/>
      <c r="F325" s="10"/>
      <c r="G325" s="10"/>
      <c r="H325" s="10"/>
      <c r="I325" s="10"/>
      <c r="J325" s="10"/>
      <c r="K325" s="10"/>
      <c r="L325" s="10"/>
      <c r="M325" s="10"/>
    </row>
    <row r="326" spans="2:13">
      <c r="B326" s="10">
        <v>326</v>
      </c>
      <c r="C326" s="10"/>
      <c r="D326" s="10"/>
      <c r="E326" s="10"/>
      <c r="F326" s="10"/>
      <c r="G326" s="10"/>
      <c r="H326" s="10"/>
      <c r="I326" s="10"/>
      <c r="J326" s="10"/>
      <c r="K326" s="10"/>
      <c r="L326" s="10"/>
      <c r="M326" s="10"/>
    </row>
    <row r="327" spans="2:13">
      <c r="B327" s="10">
        <v>327</v>
      </c>
      <c r="C327" s="10"/>
      <c r="D327" s="10"/>
      <c r="E327" s="10"/>
      <c r="F327" s="10"/>
      <c r="G327" s="10"/>
      <c r="H327" s="10"/>
      <c r="I327" s="10"/>
      <c r="J327" s="10"/>
      <c r="K327" s="10"/>
      <c r="L327" s="10"/>
      <c r="M327" s="10"/>
    </row>
    <row r="328" spans="2:13">
      <c r="B328" s="10">
        <v>328</v>
      </c>
      <c r="C328" s="10"/>
      <c r="D328" s="10"/>
      <c r="E328" s="10"/>
      <c r="F328" s="10"/>
      <c r="G328" s="10"/>
      <c r="H328" s="10"/>
      <c r="I328" s="10"/>
      <c r="J328" s="10"/>
      <c r="K328" s="10"/>
      <c r="L328" s="10"/>
      <c r="M328" s="10"/>
    </row>
    <row r="329" spans="2:13">
      <c r="B329" s="10">
        <v>329</v>
      </c>
      <c r="C329" s="10"/>
      <c r="D329" s="10"/>
      <c r="E329" s="10"/>
      <c r="F329" s="10"/>
      <c r="G329" s="10"/>
      <c r="H329" s="10"/>
      <c r="I329" s="10"/>
      <c r="J329" s="10"/>
      <c r="K329" s="10"/>
      <c r="L329" s="10"/>
      <c r="M329" s="10"/>
    </row>
    <row r="330" spans="2:13">
      <c r="B330" s="10">
        <v>330</v>
      </c>
      <c r="C330" s="10"/>
      <c r="D330" s="10"/>
      <c r="E330" s="10"/>
      <c r="F330" s="10"/>
      <c r="G330" s="10"/>
      <c r="H330" s="10"/>
      <c r="I330" s="10"/>
      <c r="J330" s="10"/>
      <c r="K330" s="10"/>
      <c r="L330" s="10"/>
      <c r="M330" s="10"/>
    </row>
    <row r="331" spans="2:13">
      <c r="B331" s="10">
        <v>331</v>
      </c>
      <c r="C331" s="10"/>
      <c r="D331" s="10"/>
      <c r="E331" s="10"/>
      <c r="F331" s="10"/>
      <c r="G331" s="10"/>
      <c r="H331" s="10"/>
      <c r="I331" s="10"/>
      <c r="J331" s="10"/>
      <c r="K331" s="10"/>
      <c r="L331" s="10"/>
      <c r="M331" s="10"/>
    </row>
    <row r="332" spans="2:13">
      <c r="B332" s="10">
        <v>332</v>
      </c>
      <c r="C332" s="10"/>
      <c r="D332" s="10"/>
      <c r="E332" s="10"/>
      <c r="F332" s="10"/>
      <c r="G332" s="10"/>
      <c r="H332" s="10"/>
      <c r="I332" s="10"/>
      <c r="J332" s="10"/>
      <c r="K332" s="10"/>
      <c r="L332" s="10"/>
      <c r="M332" s="10"/>
    </row>
    <row r="333" spans="2:13">
      <c r="B333" s="10">
        <v>333</v>
      </c>
      <c r="C333" s="10"/>
      <c r="D333" s="10"/>
      <c r="E333" s="10"/>
      <c r="F333" s="10"/>
      <c r="G333" s="10"/>
      <c r="H333" s="10"/>
      <c r="I333" s="10"/>
      <c r="J333" s="10"/>
      <c r="K333" s="10"/>
      <c r="L333" s="10"/>
      <c r="M333" s="10"/>
    </row>
    <row r="334" spans="2:13">
      <c r="B334" s="10">
        <v>334</v>
      </c>
      <c r="C334" s="10"/>
      <c r="D334" s="10"/>
      <c r="E334" s="10"/>
      <c r="F334" s="10"/>
      <c r="G334" s="10"/>
      <c r="H334" s="10"/>
      <c r="I334" s="10"/>
      <c r="J334" s="10"/>
      <c r="K334" s="10"/>
      <c r="L334" s="10"/>
      <c r="M334" s="10"/>
    </row>
    <row r="335" spans="2:13">
      <c r="B335" s="10">
        <v>335</v>
      </c>
      <c r="C335" s="10"/>
      <c r="D335" s="10"/>
      <c r="E335" s="10"/>
      <c r="F335" s="10"/>
      <c r="G335" s="10"/>
      <c r="H335" s="10"/>
      <c r="I335" s="10"/>
      <c r="J335" s="10"/>
      <c r="K335" s="10"/>
      <c r="L335" s="10"/>
      <c r="M335" s="10"/>
    </row>
    <row r="336" spans="2:13">
      <c r="B336" s="10">
        <v>336</v>
      </c>
      <c r="C336" s="10"/>
      <c r="D336" s="10"/>
      <c r="E336" s="10"/>
      <c r="F336" s="10"/>
      <c r="G336" s="10"/>
      <c r="H336" s="10"/>
      <c r="I336" s="10"/>
      <c r="J336" s="10"/>
      <c r="K336" s="10"/>
      <c r="L336" s="10"/>
      <c r="M336" s="10"/>
    </row>
    <row r="337" spans="2:13">
      <c r="B337" s="10">
        <v>337</v>
      </c>
      <c r="C337" s="10"/>
      <c r="D337" s="10"/>
      <c r="E337" s="10"/>
      <c r="F337" s="10"/>
      <c r="G337" s="10"/>
      <c r="H337" s="10"/>
      <c r="I337" s="10"/>
      <c r="J337" s="10"/>
      <c r="K337" s="10"/>
      <c r="L337" s="10"/>
      <c r="M337" s="10"/>
    </row>
    <row r="338" spans="2:13">
      <c r="B338" s="10">
        <v>338</v>
      </c>
      <c r="C338" s="10"/>
      <c r="D338" s="10"/>
      <c r="E338" s="10"/>
      <c r="F338" s="10"/>
      <c r="G338" s="10"/>
      <c r="H338" s="10"/>
      <c r="I338" s="10"/>
      <c r="J338" s="10"/>
      <c r="K338" s="10"/>
      <c r="L338" s="10"/>
      <c r="M338" s="10"/>
    </row>
    <row r="339" spans="2:13">
      <c r="B339" s="10">
        <v>339</v>
      </c>
      <c r="C339" s="10"/>
      <c r="D339" s="10"/>
      <c r="E339" s="10"/>
      <c r="F339" s="10"/>
      <c r="G339" s="10"/>
      <c r="H339" s="10"/>
      <c r="I339" s="10"/>
      <c r="J339" s="10"/>
      <c r="K339" s="10"/>
      <c r="L339" s="10"/>
      <c r="M339" s="10"/>
    </row>
    <row r="340" spans="2:13">
      <c r="B340" s="10">
        <v>340</v>
      </c>
      <c r="C340" s="10"/>
      <c r="D340" s="10"/>
      <c r="E340" s="10"/>
      <c r="F340" s="10"/>
      <c r="G340" s="10"/>
      <c r="H340" s="10"/>
      <c r="I340" s="10"/>
      <c r="J340" s="10"/>
      <c r="K340" s="10"/>
      <c r="L340" s="10"/>
      <c r="M340" s="10"/>
    </row>
    <row r="341" spans="2:13">
      <c r="B341" s="10">
        <v>341</v>
      </c>
      <c r="C341" s="10"/>
      <c r="D341" s="10"/>
      <c r="E341" s="10"/>
      <c r="F341" s="10"/>
      <c r="G341" s="10"/>
      <c r="H341" s="10"/>
      <c r="I341" s="10"/>
      <c r="J341" s="10"/>
      <c r="K341" s="10"/>
      <c r="L341" s="10"/>
      <c r="M341" s="10"/>
    </row>
    <row r="342" spans="2:13">
      <c r="B342" s="10">
        <v>342</v>
      </c>
      <c r="C342" s="10"/>
      <c r="D342" s="10"/>
      <c r="E342" s="10"/>
      <c r="F342" s="10"/>
      <c r="G342" s="10"/>
      <c r="H342" s="10"/>
      <c r="I342" s="10"/>
      <c r="J342" s="10"/>
      <c r="K342" s="10"/>
      <c r="L342" s="10"/>
      <c r="M342" s="10"/>
    </row>
    <row r="343" spans="2:13">
      <c r="B343" s="10">
        <v>343</v>
      </c>
      <c r="C343" s="10"/>
      <c r="D343" s="10"/>
      <c r="E343" s="10"/>
      <c r="F343" s="10"/>
      <c r="G343" s="10"/>
      <c r="H343" s="10"/>
      <c r="I343" s="10"/>
      <c r="J343" s="10"/>
      <c r="K343" s="10"/>
      <c r="L343" s="10"/>
      <c r="M343" s="10"/>
    </row>
    <row r="344" spans="2:13">
      <c r="B344" s="10">
        <v>344</v>
      </c>
      <c r="C344" s="10"/>
      <c r="D344" s="10"/>
      <c r="E344" s="10"/>
      <c r="F344" s="10"/>
      <c r="G344" s="10"/>
      <c r="H344" s="10"/>
      <c r="I344" s="10"/>
      <c r="J344" s="10"/>
      <c r="K344" s="10"/>
      <c r="L344" s="10"/>
      <c r="M344" s="10"/>
    </row>
    <row r="345" spans="2:13">
      <c r="B345" s="10">
        <v>345</v>
      </c>
      <c r="C345" s="10"/>
      <c r="D345" s="10"/>
      <c r="E345" s="10"/>
      <c r="F345" s="10"/>
      <c r="G345" s="10"/>
      <c r="H345" s="10"/>
      <c r="I345" s="10"/>
      <c r="J345" s="10"/>
      <c r="K345" s="10"/>
      <c r="L345" s="10"/>
      <c r="M345" s="10"/>
    </row>
    <row r="346" spans="2:13">
      <c r="B346" s="10">
        <v>346</v>
      </c>
      <c r="C346" s="10"/>
      <c r="D346" s="10"/>
      <c r="E346" s="10"/>
      <c r="F346" s="10"/>
      <c r="G346" s="10"/>
      <c r="H346" s="10"/>
      <c r="I346" s="10"/>
      <c r="J346" s="10"/>
      <c r="K346" s="10"/>
      <c r="L346" s="10"/>
      <c r="M346" s="10"/>
    </row>
    <row r="347" spans="2:13">
      <c r="B347" s="10">
        <v>347</v>
      </c>
      <c r="C347" s="10"/>
      <c r="D347" s="10"/>
      <c r="E347" s="10"/>
      <c r="F347" s="10"/>
      <c r="G347" s="10"/>
      <c r="H347" s="10"/>
      <c r="I347" s="10"/>
      <c r="J347" s="10"/>
      <c r="K347" s="10"/>
      <c r="L347" s="10"/>
      <c r="M347" s="10"/>
    </row>
    <row r="348" spans="2:13">
      <c r="B348" s="10">
        <v>348</v>
      </c>
      <c r="C348" s="10"/>
      <c r="D348" s="10"/>
      <c r="E348" s="10"/>
      <c r="F348" s="10"/>
      <c r="G348" s="10"/>
      <c r="H348" s="10"/>
      <c r="I348" s="10"/>
      <c r="J348" s="10"/>
      <c r="K348" s="10"/>
      <c r="L348" s="10"/>
      <c r="M348" s="10"/>
    </row>
    <row r="349" spans="2:13">
      <c r="B349" s="10">
        <v>349</v>
      </c>
      <c r="C349" s="10"/>
      <c r="D349" s="10"/>
      <c r="E349" s="10"/>
      <c r="F349" s="10"/>
      <c r="G349" s="10"/>
      <c r="H349" s="10"/>
      <c r="I349" s="10"/>
      <c r="J349" s="10"/>
      <c r="K349" s="10"/>
      <c r="L349" s="10"/>
      <c r="M349" s="10"/>
    </row>
    <row r="350" spans="2:13">
      <c r="B350" s="10">
        <v>350</v>
      </c>
      <c r="C350" s="10"/>
      <c r="D350" s="10"/>
      <c r="E350" s="10"/>
      <c r="F350" s="10"/>
      <c r="G350" s="10"/>
      <c r="H350" s="10"/>
      <c r="I350" s="10"/>
      <c r="J350" s="10"/>
      <c r="K350" s="10"/>
      <c r="L350" s="10"/>
      <c r="M350" s="10"/>
    </row>
    <row r="351" spans="2:13">
      <c r="B351" s="10">
        <v>351</v>
      </c>
      <c r="C351" s="10"/>
      <c r="D351" s="10"/>
      <c r="E351" s="10"/>
      <c r="F351" s="10"/>
      <c r="G351" s="10"/>
      <c r="H351" s="10"/>
      <c r="I351" s="10"/>
      <c r="J351" s="10"/>
      <c r="K351" s="10"/>
      <c r="L351" s="10"/>
      <c r="M351" s="10"/>
    </row>
    <row r="352" spans="2:13">
      <c r="B352" s="10">
        <v>352</v>
      </c>
      <c r="C352" s="10"/>
      <c r="D352" s="10"/>
      <c r="E352" s="10"/>
      <c r="F352" s="10"/>
      <c r="G352" s="10"/>
      <c r="H352" s="10"/>
      <c r="I352" s="10"/>
      <c r="J352" s="10"/>
      <c r="K352" s="10"/>
      <c r="L352" s="10"/>
      <c r="M352" s="10"/>
    </row>
    <row r="353" spans="2:13">
      <c r="B353" s="10">
        <v>353</v>
      </c>
      <c r="C353" s="10"/>
      <c r="D353" s="10"/>
      <c r="E353" s="10"/>
      <c r="F353" s="10"/>
      <c r="G353" s="10"/>
      <c r="H353" s="10"/>
      <c r="I353" s="10"/>
      <c r="J353" s="10"/>
      <c r="K353" s="10"/>
      <c r="L353" s="10"/>
      <c r="M353" s="10"/>
    </row>
    <row r="354" spans="2:13">
      <c r="B354" s="10">
        <v>354</v>
      </c>
      <c r="C354" s="10"/>
      <c r="D354" s="10"/>
      <c r="E354" s="10"/>
      <c r="F354" s="10"/>
      <c r="G354" s="10"/>
      <c r="H354" s="10"/>
      <c r="I354" s="10"/>
      <c r="J354" s="10"/>
      <c r="K354" s="10"/>
      <c r="L354" s="10"/>
      <c r="M354" s="10"/>
    </row>
    <row r="355" spans="2:13">
      <c r="B355" s="10">
        <v>355</v>
      </c>
      <c r="C355" s="10"/>
      <c r="D355" s="10"/>
      <c r="E355" s="10"/>
      <c r="F355" s="10"/>
      <c r="G355" s="10"/>
      <c r="H355" s="10"/>
      <c r="I355" s="10"/>
      <c r="J355" s="10"/>
      <c r="K355" s="10"/>
      <c r="L355" s="10"/>
      <c r="M355" s="10"/>
    </row>
    <row r="356" spans="2:13">
      <c r="B356" s="10">
        <v>356</v>
      </c>
      <c r="C356" s="10"/>
      <c r="D356" s="10"/>
      <c r="E356" s="10"/>
      <c r="F356" s="10"/>
      <c r="G356" s="10"/>
      <c r="H356" s="10"/>
      <c r="I356" s="10"/>
      <c r="J356" s="10"/>
      <c r="K356" s="10"/>
      <c r="L356" s="10"/>
      <c r="M356" s="10"/>
    </row>
    <row r="357" spans="2:13">
      <c r="B357" s="10">
        <v>357</v>
      </c>
      <c r="C357" s="10"/>
      <c r="D357" s="10"/>
      <c r="E357" s="10"/>
      <c r="F357" s="10"/>
      <c r="G357" s="10"/>
      <c r="H357" s="10"/>
      <c r="I357" s="10"/>
      <c r="J357" s="10"/>
      <c r="K357" s="10"/>
      <c r="L357" s="10"/>
      <c r="M357" s="10"/>
    </row>
    <row r="358" spans="2:13">
      <c r="B358" s="10">
        <v>358</v>
      </c>
      <c r="C358" s="10"/>
      <c r="D358" s="10"/>
      <c r="E358" s="10"/>
      <c r="F358" s="10"/>
      <c r="G358" s="10"/>
      <c r="H358" s="10"/>
      <c r="I358" s="10"/>
      <c r="J358" s="10"/>
      <c r="K358" s="10"/>
      <c r="L358" s="10"/>
      <c r="M358" s="10"/>
    </row>
    <row r="359" spans="2:13">
      <c r="B359" s="10">
        <v>359</v>
      </c>
      <c r="C359" s="10"/>
      <c r="D359" s="10"/>
      <c r="E359" s="10"/>
      <c r="F359" s="10"/>
      <c r="G359" s="10"/>
      <c r="H359" s="10"/>
      <c r="I359" s="10"/>
      <c r="J359" s="10"/>
      <c r="K359" s="10"/>
      <c r="L359" s="10"/>
      <c r="M359" s="10"/>
    </row>
    <row r="360" spans="2:13">
      <c r="B360" s="10">
        <v>360</v>
      </c>
      <c r="C360" s="10"/>
      <c r="D360" s="10"/>
      <c r="E360" s="10"/>
      <c r="F360" s="10"/>
      <c r="G360" s="10"/>
      <c r="H360" s="10"/>
      <c r="I360" s="10"/>
      <c r="J360" s="10"/>
      <c r="K360" s="10"/>
      <c r="L360" s="10"/>
      <c r="M360" s="10"/>
    </row>
    <row r="361" spans="2:13">
      <c r="B361" s="10">
        <v>361</v>
      </c>
      <c r="C361" s="10"/>
      <c r="D361" s="10"/>
      <c r="E361" s="10"/>
      <c r="F361" s="10"/>
      <c r="G361" s="10"/>
      <c r="H361" s="10"/>
      <c r="I361" s="10"/>
      <c r="J361" s="10"/>
      <c r="K361" s="10"/>
      <c r="L361" s="10"/>
      <c r="M361" s="10"/>
    </row>
    <row r="362" spans="2:13">
      <c r="B362" s="10">
        <v>362</v>
      </c>
      <c r="C362" s="10"/>
      <c r="D362" s="10"/>
      <c r="E362" s="10"/>
      <c r="F362" s="10"/>
      <c r="G362" s="10"/>
      <c r="H362" s="10"/>
      <c r="I362" s="10"/>
      <c r="J362" s="10"/>
      <c r="K362" s="10"/>
      <c r="L362" s="10"/>
      <c r="M362" s="10"/>
    </row>
    <row r="363" spans="2:13">
      <c r="B363" s="10">
        <v>363</v>
      </c>
      <c r="C363" s="10"/>
      <c r="D363" s="10"/>
      <c r="E363" s="10"/>
      <c r="F363" s="10"/>
      <c r="G363" s="10"/>
      <c r="H363" s="10"/>
      <c r="I363" s="10"/>
      <c r="J363" s="10"/>
      <c r="K363" s="10"/>
      <c r="L363" s="10"/>
      <c r="M363" s="10"/>
    </row>
    <row r="364" spans="2:13">
      <c r="B364" s="10">
        <v>364</v>
      </c>
      <c r="C364" s="10"/>
      <c r="D364" s="10"/>
      <c r="E364" s="10"/>
      <c r="F364" s="10"/>
      <c r="G364" s="10"/>
      <c r="H364" s="10"/>
      <c r="I364" s="10"/>
      <c r="J364" s="10"/>
      <c r="K364" s="10"/>
      <c r="L364" s="10"/>
      <c r="M364" s="10"/>
    </row>
    <row r="365" spans="2:13">
      <c r="B365" s="10">
        <v>365</v>
      </c>
      <c r="C365" s="10"/>
      <c r="D365" s="10"/>
      <c r="E365" s="10"/>
      <c r="F365" s="10"/>
      <c r="G365" s="10"/>
      <c r="H365" s="10"/>
      <c r="I365" s="10"/>
      <c r="J365" s="10"/>
      <c r="K365" s="10"/>
      <c r="L365" s="10"/>
      <c r="M365" s="10"/>
    </row>
    <row r="366" spans="2:13">
      <c r="B366" s="10">
        <v>366</v>
      </c>
      <c r="C366" s="10"/>
      <c r="D366" s="10"/>
      <c r="E366" s="10"/>
      <c r="F366" s="10"/>
      <c r="G366" s="10"/>
      <c r="H366" s="10"/>
      <c r="I366" s="10"/>
      <c r="J366" s="10"/>
      <c r="K366" s="10"/>
      <c r="L366" s="10"/>
      <c r="M366" s="10"/>
    </row>
    <row r="367" spans="2:13">
      <c r="B367" s="10">
        <v>367</v>
      </c>
      <c r="C367" s="10"/>
      <c r="D367" s="10"/>
      <c r="E367" s="10"/>
      <c r="F367" s="10"/>
      <c r="G367" s="10"/>
      <c r="H367" s="10"/>
      <c r="I367" s="10"/>
      <c r="J367" s="10"/>
      <c r="K367" s="10"/>
      <c r="L367" s="10"/>
      <c r="M367" s="10"/>
    </row>
    <row r="368" spans="2:13">
      <c r="B368" s="10">
        <v>368</v>
      </c>
      <c r="C368" s="10"/>
      <c r="D368" s="10"/>
      <c r="E368" s="10"/>
      <c r="F368" s="10"/>
      <c r="G368" s="10"/>
      <c r="H368" s="10"/>
      <c r="I368" s="10"/>
      <c r="J368" s="10"/>
      <c r="K368" s="10"/>
      <c r="L368" s="10"/>
      <c r="M368" s="10"/>
    </row>
    <row r="369" spans="2:13">
      <c r="B369" s="10">
        <v>369</v>
      </c>
      <c r="C369" s="10"/>
      <c r="D369" s="10"/>
      <c r="E369" s="10"/>
      <c r="F369" s="10"/>
      <c r="G369" s="10"/>
      <c r="H369" s="10"/>
      <c r="I369" s="10"/>
      <c r="J369" s="10"/>
      <c r="K369" s="10"/>
      <c r="L369" s="10"/>
      <c r="M369" s="10"/>
    </row>
    <row r="370" spans="2:13">
      <c r="B370" s="10">
        <v>370</v>
      </c>
      <c r="C370" s="10"/>
      <c r="D370" s="10"/>
      <c r="E370" s="10"/>
      <c r="F370" s="10"/>
      <c r="G370" s="10"/>
      <c r="H370" s="10"/>
      <c r="I370" s="10"/>
      <c r="J370" s="10"/>
      <c r="K370" s="10"/>
      <c r="L370" s="10"/>
      <c r="M370" s="10"/>
    </row>
    <row r="371" spans="2:13">
      <c r="B371" s="10">
        <v>371</v>
      </c>
      <c r="C371" s="10"/>
      <c r="D371" s="10"/>
      <c r="E371" s="10"/>
      <c r="F371" s="10"/>
      <c r="G371" s="10"/>
      <c r="H371" s="10"/>
      <c r="I371" s="10"/>
      <c r="J371" s="10"/>
      <c r="K371" s="10"/>
      <c r="L371" s="10"/>
      <c r="M371" s="10"/>
    </row>
    <row r="372" spans="2:13">
      <c r="B372" s="10">
        <v>372</v>
      </c>
      <c r="C372" s="10"/>
      <c r="D372" s="10"/>
      <c r="E372" s="10"/>
      <c r="F372" s="10"/>
      <c r="G372" s="10"/>
      <c r="H372" s="10"/>
      <c r="I372" s="10"/>
      <c r="J372" s="10"/>
      <c r="K372" s="10"/>
      <c r="L372" s="10"/>
      <c r="M372" s="10"/>
    </row>
    <row r="373" spans="2:13">
      <c r="B373" s="10">
        <v>373</v>
      </c>
      <c r="C373" s="10"/>
      <c r="D373" s="10"/>
      <c r="E373" s="10"/>
      <c r="F373" s="10"/>
      <c r="G373" s="10"/>
      <c r="H373" s="10"/>
      <c r="I373" s="10"/>
      <c r="J373" s="10"/>
      <c r="K373" s="10"/>
      <c r="L373" s="10"/>
      <c r="M373" s="10"/>
    </row>
    <row r="374" spans="2:13">
      <c r="B374" s="10">
        <v>374</v>
      </c>
      <c r="C374" s="10"/>
      <c r="D374" s="10"/>
      <c r="E374" s="10"/>
      <c r="F374" s="10"/>
      <c r="G374" s="10"/>
      <c r="H374" s="10"/>
      <c r="I374" s="10"/>
      <c r="J374" s="10"/>
      <c r="K374" s="10"/>
      <c r="L374" s="10"/>
      <c r="M374" s="10"/>
    </row>
    <row r="375" spans="2:13">
      <c r="B375" s="10">
        <v>375</v>
      </c>
      <c r="C375" s="10"/>
      <c r="D375" s="10"/>
      <c r="E375" s="10"/>
      <c r="F375" s="10"/>
      <c r="G375" s="10"/>
      <c r="H375" s="10"/>
      <c r="I375" s="10"/>
      <c r="J375" s="10"/>
      <c r="K375" s="10"/>
      <c r="L375" s="10"/>
      <c r="M375" s="10"/>
    </row>
    <row r="376" spans="2:13">
      <c r="B376" s="10">
        <v>376</v>
      </c>
      <c r="C376" s="10"/>
      <c r="D376" s="10"/>
      <c r="E376" s="10"/>
      <c r="F376" s="10"/>
      <c r="G376" s="10"/>
      <c r="H376" s="10"/>
      <c r="I376" s="10"/>
      <c r="J376" s="10"/>
      <c r="K376" s="10"/>
      <c r="L376" s="10"/>
      <c r="M376" s="10"/>
    </row>
    <row r="377" spans="2:13">
      <c r="B377" s="10">
        <v>377</v>
      </c>
      <c r="C377" s="10"/>
      <c r="D377" s="10"/>
      <c r="E377" s="10"/>
      <c r="F377" s="10"/>
      <c r="G377" s="10"/>
      <c r="H377" s="10"/>
      <c r="I377" s="10"/>
      <c r="J377" s="10"/>
      <c r="K377" s="10"/>
      <c r="L377" s="10"/>
      <c r="M377" s="10"/>
    </row>
    <row r="378" spans="2:13">
      <c r="B378" s="10">
        <v>378</v>
      </c>
      <c r="C378" s="10"/>
      <c r="D378" s="10"/>
      <c r="E378" s="10"/>
      <c r="F378" s="10"/>
      <c r="G378" s="10"/>
      <c r="H378" s="10"/>
      <c r="I378" s="10"/>
      <c r="J378" s="10"/>
      <c r="K378" s="10"/>
      <c r="L378" s="10"/>
      <c r="M378" s="10"/>
    </row>
    <row r="379" spans="2:13">
      <c r="B379" s="10">
        <v>379</v>
      </c>
      <c r="C379" s="10"/>
      <c r="D379" s="10"/>
      <c r="E379" s="10"/>
      <c r="F379" s="10"/>
      <c r="G379" s="10"/>
      <c r="H379" s="10"/>
      <c r="I379" s="10"/>
      <c r="J379" s="10"/>
      <c r="K379" s="10"/>
      <c r="L379" s="10"/>
      <c r="M379" s="10"/>
    </row>
    <row r="380" spans="2:13">
      <c r="B380" s="10">
        <v>380</v>
      </c>
      <c r="C380" s="10"/>
      <c r="D380" s="10"/>
      <c r="E380" s="10"/>
      <c r="F380" s="10"/>
      <c r="G380" s="10"/>
      <c r="H380" s="10"/>
      <c r="I380" s="10"/>
      <c r="J380" s="10"/>
      <c r="K380" s="10"/>
      <c r="L380" s="10"/>
      <c r="M380" s="10"/>
    </row>
    <row r="381" spans="2:13">
      <c r="B381" s="10">
        <v>381</v>
      </c>
      <c r="C381" s="10"/>
      <c r="D381" s="10"/>
      <c r="E381" s="10"/>
      <c r="F381" s="10"/>
      <c r="G381" s="10"/>
      <c r="H381" s="10"/>
      <c r="I381" s="10"/>
      <c r="J381" s="10"/>
      <c r="K381" s="10"/>
      <c r="L381" s="10"/>
      <c r="M381" s="10"/>
    </row>
    <row r="382" spans="2:13">
      <c r="B382" s="10">
        <v>382</v>
      </c>
      <c r="C382" s="10"/>
      <c r="D382" s="10"/>
      <c r="E382" s="10"/>
      <c r="F382" s="10"/>
      <c r="G382" s="10"/>
      <c r="H382" s="10"/>
      <c r="I382" s="10"/>
      <c r="J382" s="10"/>
      <c r="K382" s="10"/>
      <c r="L382" s="10"/>
      <c r="M382" s="10"/>
    </row>
    <row r="383" spans="2:13">
      <c r="B383" s="10">
        <v>383</v>
      </c>
      <c r="C383" s="10"/>
      <c r="D383" s="10"/>
      <c r="E383" s="10"/>
      <c r="F383" s="10"/>
      <c r="G383" s="10"/>
      <c r="H383" s="10"/>
      <c r="I383" s="10"/>
      <c r="J383" s="10"/>
      <c r="K383" s="10"/>
      <c r="L383" s="10"/>
      <c r="M383" s="10"/>
    </row>
    <row r="384" spans="2:13">
      <c r="B384" s="10">
        <v>384</v>
      </c>
      <c r="C384" s="10"/>
      <c r="D384" s="10"/>
      <c r="E384" s="10"/>
      <c r="F384" s="10"/>
      <c r="G384" s="10"/>
      <c r="H384" s="10"/>
      <c r="I384" s="10"/>
      <c r="J384" s="10"/>
      <c r="K384" s="10"/>
      <c r="L384" s="10"/>
      <c r="M384" s="10"/>
    </row>
    <row r="385" spans="2:13">
      <c r="B385" s="10">
        <v>385</v>
      </c>
      <c r="C385" s="10"/>
      <c r="D385" s="10"/>
      <c r="E385" s="10"/>
      <c r="F385" s="10"/>
      <c r="G385" s="10"/>
      <c r="H385" s="10"/>
      <c r="I385" s="10"/>
      <c r="J385" s="10"/>
      <c r="K385" s="10"/>
      <c r="L385" s="10"/>
      <c r="M385" s="10"/>
    </row>
    <row r="386" spans="2:13">
      <c r="B386" s="10">
        <v>386</v>
      </c>
      <c r="C386" s="10"/>
      <c r="D386" s="10"/>
      <c r="E386" s="10"/>
      <c r="F386" s="10"/>
      <c r="G386" s="10"/>
      <c r="H386" s="10"/>
      <c r="I386" s="10"/>
      <c r="J386" s="10"/>
      <c r="K386" s="10"/>
      <c r="L386" s="10"/>
      <c r="M386" s="10"/>
    </row>
    <row r="387" spans="2:13">
      <c r="B387" s="10">
        <v>387</v>
      </c>
      <c r="C387" s="10"/>
      <c r="D387" s="10"/>
      <c r="E387" s="10"/>
      <c r="F387" s="10"/>
      <c r="G387" s="10"/>
      <c r="H387" s="10"/>
      <c r="I387" s="10"/>
      <c r="J387" s="10"/>
      <c r="K387" s="10"/>
      <c r="L387" s="10"/>
      <c r="M387" s="10"/>
    </row>
    <row r="388" spans="2:13">
      <c r="B388" s="10">
        <v>388</v>
      </c>
      <c r="C388" s="10"/>
      <c r="D388" s="10"/>
      <c r="E388" s="10"/>
      <c r="F388" s="10"/>
      <c r="G388" s="10"/>
      <c r="H388" s="10"/>
      <c r="I388" s="10"/>
      <c r="J388" s="10"/>
      <c r="K388" s="10"/>
      <c r="L388" s="10"/>
      <c r="M388" s="10"/>
    </row>
    <row r="389" spans="2:13">
      <c r="B389" s="10">
        <v>389</v>
      </c>
      <c r="C389" s="10"/>
      <c r="D389" s="10"/>
      <c r="E389" s="10"/>
      <c r="F389" s="10"/>
      <c r="G389" s="10"/>
      <c r="H389" s="10"/>
      <c r="I389" s="10"/>
      <c r="J389" s="10"/>
      <c r="K389" s="10"/>
      <c r="L389" s="10"/>
      <c r="M389" s="10"/>
    </row>
    <row r="390" spans="2:13">
      <c r="B390" s="10">
        <v>390</v>
      </c>
      <c r="C390" s="10"/>
      <c r="D390" s="10"/>
      <c r="E390" s="10"/>
      <c r="F390" s="10"/>
      <c r="G390" s="10"/>
      <c r="H390" s="10"/>
      <c r="I390" s="10"/>
      <c r="J390" s="10"/>
      <c r="K390" s="10"/>
      <c r="L390" s="10"/>
      <c r="M390" s="10"/>
    </row>
    <row r="391" spans="2:13">
      <c r="B391" s="10">
        <v>391</v>
      </c>
      <c r="C391" s="10"/>
      <c r="D391" s="10"/>
      <c r="E391" s="10"/>
      <c r="F391" s="10"/>
      <c r="G391" s="10"/>
      <c r="H391" s="10"/>
      <c r="I391" s="10"/>
      <c r="J391" s="10"/>
      <c r="K391" s="10"/>
      <c r="L391" s="10"/>
      <c r="M391" s="10"/>
    </row>
    <row r="392" spans="2:13">
      <c r="B392" s="10">
        <v>392</v>
      </c>
      <c r="C392" s="10"/>
      <c r="D392" s="10"/>
      <c r="E392" s="10"/>
      <c r="F392" s="10"/>
      <c r="G392" s="10"/>
      <c r="H392" s="10"/>
      <c r="I392" s="10"/>
      <c r="J392" s="10"/>
      <c r="K392" s="10"/>
      <c r="L392" s="10"/>
      <c r="M392" s="10"/>
    </row>
    <row r="393" spans="2:13">
      <c r="B393" s="10">
        <v>393</v>
      </c>
      <c r="C393" s="10"/>
      <c r="D393" s="10"/>
      <c r="E393" s="10"/>
      <c r="F393" s="10"/>
      <c r="G393" s="10"/>
      <c r="H393" s="10"/>
      <c r="I393" s="10"/>
      <c r="J393" s="10"/>
      <c r="K393" s="10"/>
      <c r="L393" s="10"/>
      <c r="M393" s="10"/>
    </row>
    <row r="394" spans="2:13">
      <c r="B394" s="10">
        <v>394</v>
      </c>
      <c r="C394" s="10"/>
      <c r="D394" s="10"/>
      <c r="E394" s="10"/>
      <c r="F394" s="10"/>
      <c r="G394" s="10"/>
      <c r="H394" s="10"/>
      <c r="I394" s="10"/>
      <c r="J394" s="10"/>
      <c r="K394" s="10"/>
      <c r="L394" s="10"/>
      <c r="M394" s="10"/>
    </row>
    <row r="395" spans="2:13">
      <c r="B395" s="10">
        <v>395</v>
      </c>
      <c r="C395" s="10"/>
      <c r="D395" s="10"/>
      <c r="E395" s="10"/>
      <c r="F395" s="10"/>
      <c r="G395" s="10"/>
      <c r="H395" s="10"/>
      <c r="I395" s="10"/>
      <c r="J395" s="10"/>
      <c r="K395" s="10"/>
      <c r="L395" s="10"/>
      <c r="M395" s="10"/>
    </row>
    <row r="396" spans="2:13">
      <c r="B396" s="10">
        <v>396</v>
      </c>
      <c r="C396" s="10"/>
      <c r="D396" s="10"/>
      <c r="E396" s="10"/>
      <c r="F396" s="10"/>
      <c r="G396" s="10"/>
      <c r="H396" s="10"/>
      <c r="I396" s="10"/>
      <c r="J396" s="10"/>
      <c r="K396" s="10"/>
      <c r="L396" s="10"/>
      <c r="M396" s="10"/>
    </row>
    <row r="397" spans="2:13">
      <c r="B397" s="10">
        <v>397</v>
      </c>
      <c r="C397" s="10"/>
      <c r="D397" s="10"/>
      <c r="E397" s="10"/>
      <c r="F397" s="10"/>
      <c r="G397" s="10"/>
      <c r="H397" s="10"/>
      <c r="I397" s="10"/>
      <c r="J397" s="10"/>
      <c r="K397" s="10"/>
      <c r="L397" s="10"/>
      <c r="M397" s="10"/>
    </row>
    <row r="398" spans="2:13">
      <c r="B398" s="10">
        <v>398</v>
      </c>
      <c r="C398" s="10"/>
      <c r="D398" s="10"/>
      <c r="E398" s="10"/>
      <c r="F398" s="10"/>
      <c r="G398" s="10"/>
      <c r="H398" s="10"/>
      <c r="I398" s="10"/>
      <c r="J398" s="10"/>
      <c r="K398" s="10"/>
      <c r="L398" s="10"/>
      <c r="M398" s="10"/>
    </row>
    <row r="399" spans="2:13">
      <c r="B399" s="10">
        <v>399</v>
      </c>
      <c r="C399" s="10"/>
      <c r="D399" s="10"/>
      <c r="E399" s="10"/>
      <c r="F399" s="10"/>
      <c r="G399" s="10"/>
      <c r="H399" s="10"/>
      <c r="I399" s="10"/>
      <c r="J399" s="10"/>
      <c r="K399" s="10"/>
      <c r="L399" s="10"/>
      <c r="M399" s="10"/>
    </row>
    <row r="400" spans="2:13">
      <c r="B400" s="10">
        <v>400</v>
      </c>
      <c r="C400" s="10"/>
      <c r="D400" s="10"/>
      <c r="E400" s="10"/>
      <c r="F400" s="10"/>
      <c r="G400" s="10"/>
      <c r="H400" s="10"/>
      <c r="I400" s="10"/>
      <c r="J400" s="10"/>
      <c r="K400" s="10"/>
      <c r="L400" s="10"/>
      <c r="M400" s="10"/>
    </row>
    <row r="401" spans="2:13">
      <c r="B401" s="10">
        <v>401</v>
      </c>
      <c r="C401" s="10"/>
      <c r="D401" s="10"/>
      <c r="E401" s="10"/>
      <c r="F401" s="10"/>
      <c r="G401" s="10"/>
      <c r="H401" s="10"/>
      <c r="I401" s="10"/>
      <c r="J401" s="10"/>
      <c r="K401" s="10"/>
      <c r="L401" s="10"/>
      <c r="M401" s="10"/>
    </row>
    <row r="402" spans="2:13">
      <c r="B402" s="10">
        <v>402</v>
      </c>
      <c r="C402" s="10"/>
      <c r="D402" s="10"/>
      <c r="E402" s="10"/>
      <c r="F402" s="10"/>
      <c r="G402" s="10"/>
      <c r="H402" s="10"/>
      <c r="I402" s="10"/>
      <c r="J402" s="10"/>
      <c r="K402" s="10"/>
      <c r="L402" s="10"/>
      <c r="M402" s="10"/>
    </row>
    <row r="403" spans="2:13">
      <c r="B403" s="10">
        <v>403</v>
      </c>
      <c r="C403" s="10"/>
      <c r="D403" s="10"/>
      <c r="E403" s="10"/>
      <c r="F403" s="10"/>
      <c r="G403" s="10"/>
      <c r="H403" s="10"/>
      <c r="I403" s="10"/>
      <c r="J403" s="10"/>
      <c r="K403" s="10"/>
      <c r="L403" s="10"/>
      <c r="M403" s="10"/>
    </row>
    <row r="404" spans="2:13">
      <c r="B404" s="10">
        <v>404</v>
      </c>
      <c r="C404" s="10"/>
      <c r="D404" s="10"/>
      <c r="E404" s="10"/>
      <c r="F404" s="10"/>
      <c r="G404" s="10"/>
      <c r="H404" s="10"/>
      <c r="I404" s="10"/>
      <c r="J404" s="10"/>
      <c r="K404" s="10"/>
      <c r="L404" s="10"/>
      <c r="M404" s="10"/>
    </row>
    <row r="405" spans="2:13">
      <c r="B405" s="10">
        <v>405</v>
      </c>
      <c r="C405" s="10"/>
      <c r="D405" s="10"/>
      <c r="E405" s="10"/>
      <c r="F405" s="10"/>
      <c r="G405" s="10"/>
      <c r="H405" s="10"/>
      <c r="I405" s="10"/>
      <c r="J405" s="10"/>
      <c r="K405" s="10"/>
      <c r="L405" s="10"/>
      <c r="M405" s="10"/>
    </row>
    <row r="406" spans="2:13">
      <c r="B406" s="10">
        <v>406</v>
      </c>
      <c r="C406" s="10"/>
      <c r="D406" s="10"/>
      <c r="E406" s="10"/>
      <c r="F406" s="10"/>
      <c r="G406" s="10"/>
      <c r="H406" s="10"/>
      <c r="I406" s="10"/>
      <c r="J406" s="10"/>
      <c r="K406" s="10"/>
      <c r="L406" s="10"/>
      <c r="M406" s="10"/>
    </row>
    <row r="407" spans="2:13">
      <c r="B407" s="10">
        <v>407</v>
      </c>
      <c r="C407" s="10"/>
      <c r="D407" s="10"/>
      <c r="E407" s="10"/>
      <c r="F407" s="10"/>
      <c r="G407" s="10"/>
      <c r="H407" s="10"/>
      <c r="I407" s="10"/>
      <c r="J407" s="10"/>
      <c r="K407" s="10"/>
      <c r="L407" s="10"/>
      <c r="M407" s="10"/>
    </row>
    <row r="408" spans="2:13">
      <c r="B408" s="10">
        <v>408</v>
      </c>
      <c r="C408" s="10"/>
      <c r="D408" s="10"/>
      <c r="E408" s="10"/>
      <c r="F408" s="10"/>
      <c r="G408" s="10"/>
      <c r="H408" s="10"/>
      <c r="I408" s="10"/>
      <c r="J408" s="10"/>
      <c r="K408" s="10"/>
      <c r="L408" s="10"/>
      <c r="M408" s="10"/>
    </row>
    <row r="409" spans="2:13">
      <c r="B409" s="10">
        <v>409</v>
      </c>
      <c r="C409" s="10"/>
      <c r="D409" s="10"/>
      <c r="E409" s="10"/>
      <c r="F409" s="10"/>
      <c r="G409" s="10"/>
      <c r="H409" s="10"/>
      <c r="I409" s="10"/>
      <c r="J409" s="10"/>
      <c r="K409" s="10"/>
      <c r="L409" s="10"/>
      <c r="M409" s="10"/>
    </row>
    <row r="410" spans="2:13">
      <c r="B410" s="10">
        <v>410</v>
      </c>
      <c r="C410" s="10"/>
      <c r="D410" s="10"/>
      <c r="E410" s="10"/>
      <c r="F410" s="10"/>
      <c r="G410" s="10"/>
      <c r="H410" s="10"/>
      <c r="I410" s="10"/>
      <c r="J410" s="10"/>
      <c r="K410" s="10"/>
      <c r="L410" s="10"/>
      <c r="M410" s="10"/>
    </row>
    <row r="411" spans="2:13">
      <c r="B411" s="10">
        <v>411</v>
      </c>
      <c r="C411" s="10"/>
      <c r="D411" s="10"/>
      <c r="E411" s="10"/>
      <c r="F411" s="10"/>
      <c r="G411" s="10"/>
      <c r="H411" s="10"/>
      <c r="I411" s="10"/>
      <c r="J411" s="10"/>
      <c r="K411" s="10"/>
      <c r="L411" s="10"/>
      <c r="M411" s="10"/>
    </row>
    <row r="412" spans="2:13">
      <c r="B412" s="10">
        <v>412</v>
      </c>
      <c r="C412" s="10"/>
      <c r="D412" s="10"/>
      <c r="E412" s="10"/>
      <c r="F412" s="10"/>
      <c r="G412" s="10"/>
      <c r="H412" s="10"/>
      <c r="I412" s="10"/>
      <c r="J412" s="10"/>
      <c r="K412" s="10"/>
      <c r="L412" s="10"/>
      <c r="M412" s="10"/>
    </row>
    <row r="413" spans="2:13">
      <c r="B413" s="10">
        <v>413</v>
      </c>
      <c r="C413" s="10"/>
      <c r="D413" s="10"/>
      <c r="E413" s="10"/>
      <c r="F413" s="10"/>
      <c r="G413" s="10"/>
      <c r="H413" s="10"/>
      <c r="I413" s="10"/>
      <c r="J413" s="10"/>
      <c r="K413" s="10"/>
      <c r="L413" s="10"/>
      <c r="M413" s="10"/>
    </row>
    <row r="414" spans="2:13">
      <c r="B414" s="10">
        <v>414</v>
      </c>
      <c r="C414" s="10"/>
      <c r="D414" s="10"/>
      <c r="E414" s="10"/>
      <c r="F414" s="10"/>
      <c r="G414" s="10"/>
      <c r="H414" s="10"/>
      <c r="I414" s="10"/>
      <c r="J414" s="10"/>
      <c r="K414" s="10"/>
      <c r="L414" s="10"/>
      <c r="M414" s="10"/>
    </row>
    <row r="415" spans="2:13">
      <c r="B415" s="10">
        <v>415</v>
      </c>
      <c r="C415" s="10"/>
      <c r="D415" s="10"/>
      <c r="E415" s="10"/>
      <c r="F415" s="10"/>
      <c r="G415" s="10"/>
      <c r="H415" s="10"/>
      <c r="I415" s="10"/>
      <c r="J415" s="10"/>
      <c r="K415" s="10"/>
      <c r="L415" s="10"/>
      <c r="M415" s="10"/>
    </row>
    <row r="416" spans="2:13">
      <c r="B416" s="10">
        <v>416</v>
      </c>
      <c r="C416" s="10"/>
      <c r="D416" s="10"/>
      <c r="E416" s="10"/>
      <c r="F416" s="10"/>
      <c r="G416" s="10"/>
      <c r="H416" s="10"/>
      <c r="I416" s="10"/>
      <c r="J416" s="10"/>
      <c r="K416" s="10"/>
      <c r="L416" s="10"/>
      <c r="M416" s="10"/>
    </row>
    <row r="417" spans="2:13">
      <c r="B417" s="10">
        <v>417</v>
      </c>
      <c r="C417" s="10"/>
      <c r="D417" s="10"/>
      <c r="E417" s="10"/>
      <c r="F417" s="10"/>
      <c r="G417" s="10"/>
      <c r="H417" s="10"/>
      <c r="I417" s="10"/>
      <c r="J417" s="10"/>
      <c r="K417" s="10"/>
      <c r="L417" s="10"/>
      <c r="M417" s="10"/>
    </row>
    <row r="418" spans="2:13">
      <c r="B418" s="10">
        <v>418</v>
      </c>
      <c r="C418" s="10"/>
      <c r="D418" s="10"/>
      <c r="E418" s="10"/>
      <c r="F418" s="10"/>
      <c r="G418" s="10"/>
      <c r="H418" s="10"/>
      <c r="I418" s="10"/>
      <c r="J418" s="10"/>
      <c r="K418" s="10"/>
      <c r="L418" s="10"/>
      <c r="M418" s="10"/>
    </row>
    <row r="419" spans="2:13">
      <c r="B419" s="10">
        <v>419</v>
      </c>
      <c r="C419" s="10"/>
      <c r="D419" s="10"/>
      <c r="E419" s="10"/>
      <c r="F419" s="10"/>
      <c r="G419" s="10"/>
      <c r="H419" s="10"/>
      <c r="I419" s="10"/>
      <c r="J419" s="10"/>
      <c r="K419" s="10"/>
      <c r="L419" s="10"/>
      <c r="M419" s="10"/>
    </row>
    <row r="420" spans="2:13">
      <c r="B420" s="10">
        <v>420</v>
      </c>
      <c r="C420" s="10"/>
      <c r="D420" s="10"/>
      <c r="E420" s="10"/>
      <c r="F420" s="10"/>
      <c r="G420" s="10"/>
      <c r="H420" s="10"/>
      <c r="I420" s="10"/>
      <c r="J420" s="10"/>
      <c r="K420" s="10"/>
      <c r="L420" s="10"/>
      <c r="M420" s="10"/>
    </row>
    <row r="421" spans="2:13">
      <c r="B421" s="10">
        <v>421</v>
      </c>
      <c r="C421" s="10"/>
      <c r="D421" s="10"/>
      <c r="E421" s="10"/>
      <c r="F421" s="10"/>
      <c r="G421" s="10"/>
      <c r="H421" s="10"/>
      <c r="I421" s="10"/>
      <c r="J421" s="10"/>
      <c r="K421" s="10"/>
      <c r="L421" s="10"/>
      <c r="M421" s="10"/>
    </row>
    <row r="422" spans="2:13">
      <c r="B422" s="10">
        <v>422</v>
      </c>
      <c r="C422" s="10"/>
      <c r="D422" s="10"/>
      <c r="E422" s="10"/>
      <c r="F422" s="10"/>
      <c r="G422" s="10"/>
      <c r="H422" s="10"/>
      <c r="I422" s="10"/>
      <c r="J422" s="10"/>
      <c r="K422" s="10"/>
      <c r="L422" s="10"/>
      <c r="M422" s="10"/>
    </row>
    <row r="423" spans="2:13">
      <c r="B423" s="10">
        <v>423</v>
      </c>
      <c r="C423" s="10"/>
      <c r="D423" s="10"/>
      <c r="E423" s="10"/>
      <c r="F423" s="10"/>
      <c r="G423" s="10"/>
      <c r="H423" s="10"/>
      <c r="I423" s="10"/>
      <c r="J423" s="10"/>
      <c r="K423" s="10"/>
      <c r="L423" s="10"/>
      <c r="M423" s="10"/>
    </row>
    <row r="424" spans="2:13">
      <c r="B424" s="10">
        <v>424</v>
      </c>
      <c r="C424" s="10"/>
      <c r="D424" s="10"/>
      <c r="E424" s="10"/>
      <c r="F424" s="10"/>
      <c r="G424" s="10"/>
      <c r="H424" s="10"/>
      <c r="I424" s="10"/>
      <c r="J424" s="10"/>
      <c r="K424" s="10"/>
      <c r="L424" s="10"/>
      <c r="M424" s="10"/>
    </row>
    <row r="425" spans="2:13">
      <c r="B425" s="10">
        <v>425</v>
      </c>
      <c r="C425" s="10"/>
      <c r="D425" s="10"/>
      <c r="E425" s="10"/>
      <c r="F425" s="10"/>
      <c r="G425" s="10"/>
      <c r="H425" s="10"/>
      <c r="I425" s="10"/>
      <c r="J425" s="10"/>
      <c r="K425" s="10"/>
      <c r="L425" s="10"/>
      <c r="M425" s="10"/>
    </row>
    <row r="426" spans="2:13">
      <c r="B426" s="10">
        <v>426</v>
      </c>
      <c r="C426" s="10"/>
      <c r="D426" s="10"/>
      <c r="E426" s="10"/>
      <c r="F426" s="10"/>
      <c r="G426" s="10"/>
      <c r="H426" s="10"/>
      <c r="I426" s="10"/>
      <c r="J426" s="10"/>
      <c r="K426" s="10"/>
      <c r="L426" s="10"/>
      <c r="M426" s="10"/>
    </row>
    <row r="427" spans="2:13">
      <c r="B427" s="10">
        <v>427</v>
      </c>
      <c r="C427" s="10"/>
      <c r="D427" s="10"/>
      <c r="E427" s="10"/>
      <c r="F427" s="10"/>
      <c r="G427" s="10"/>
      <c r="H427" s="10"/>
      <c r="I427" s="10"/>
      <c r="J427" s="10"/>
      <c r="K427" s="10"/>
      <c r="L427" s="10"/>
      <c r="M427" s="10"/>
    </row>
    <row r="428" spans="2:13">
      <c r="B428" s="10">
        <v>428</v>
      </c>
      <c r="C428" s="10"/>
      <c r="D428" s="10"/>
      <c r="E428" s="10"/>
      <c r="F428" s="10"/>
      <c r="G428" s="10"/>
      <c r="H428" s="10"/>
      <c r="I428" s="10"/>
      <c r="J428" s="10"/>
      <c r="K428" s="10"/>
      <c r="L428" s="10"/>
      <c r="M428" s="10"/>
    </row>
    <row r="429" spans="2:13">
      <c r="B429" s="10">
        <v>429</v>
      </c>
      <c r="C429" s="10"/>
      <c r="D429" s="10"/>
      <c r="E429" s="10"/>
      <c r="F429" s="10"/>
      <c r="G429" s="10"/>
      <c r="H429" s="10"/>
      <c r="I429" s="10"/>
      <c r="J429" s="10"/>
      <c r="K429" s="10"/>
      <c r="L429" s="10"/>
      <c r="M429" s="10"/>
    </row>
    <row r="430" spans="2:13">
      <c r="B430" s="10">
        <v>430</v>
      </c>
      <c r="C430" s="10"/>
      <c r="D430" s="10"/>
      <c r="E430" s="10"/>
      <c r="F430" s="10"/>
      <c r="G430" s="10"/>
      <c r="H430" s="10"/>
      <c r="I430" s="10"/>
      <c r="J430" s="10"/>
      <c r="K430" s="10"/>
      <c r="L430" s="10"/>
      <c r="M430" s="10"/>
    </row>
    <row r="431" spans="2:13">
      <c r="B431" s="10">
        <v>431</v>
      </c>
      <c r="C431" s="10"/>
      <c r="D431" s="10"/>
      <c r="E431" s="10"/>
      <c r="F431" s="10"/>
      <c r="G431" s="10"/>
      <c r="H431" s="10"/>
      <c r="I431" s="10"/>
      <c r="J431" s="10"/>
      <c r="K431" s="10"/>
      <c r="L431" s="10"/>
      <c r="M431" s="10"/>
    </row>
    <row r="432" spans="2:13">
      <c r="B432" s="10">
        <v>432</v>
      </c>
      <c r="C432" s="10"/>
      <c r="D432" s="10"/>
      <c r="E432" s="10"/>
      <c r="F432" s="10"/>
      <c r="G432" s="10"/>
      <c r="H432" s="10"/>
      <c r="I432" s="10"/>
      <c r="J432" s="10"/>
      <c r="K432" s="10"/>
      <c r="L432" s="10"/>
      <c r="M432" s="10"/>
    </row>
    <row r="433" spans="2:13">
      <c r="B433" s="10">
        <v>433</v>
      </c>
      <c r="C433" s="10"/>
      <c r="D433" s="10"/>
      <c r="E433" s="10"/>
      <c r="F433" s="10"/>
      <c r="G433" s="10"/>
      <c r="H433" s="10"/>
      <c r="I433" s="10"/>
      <c r="J433" s="10"/>
      <c r="K433" s="10"/>
      <c r="L433" s="10"/>
      <c r="M433" s="10"/>
    </row>
    <row r="434" spans="2:13">
      <c r="B434" s="10">
        <v>434</v>
      </c>
      <c r="C434" s="10"/>
      <c r="D434" s="10"/>
      <c r="E434" s="10"/>
      <c r="F434" s="10"/>
      <c r="G434" s="10"/>
      <c r="H434" s="10"/>
      <c r="I434" s="10"/>
      <c r="J434" s="10"/>
      <c r="K434" s="10"/>
      <c r="L434" s="10"/>
      <c r="M434" s="10"/>
    </row>
    <row r="435" spans="2:13">
      <c r="B435" s="10">
        <v>435</v>
      </c>
      <c r="C435" s="10"/>
      <c r="D435" s="10"/>
      <c r="E435" s="10"/>
      <c r="F435" s="10"/>
      <c r="G435" s="10"/>
      <c r="H435" s="10"/>
      <c r="I435" s="10"/>
      <c r="J435" s="10"/>
      <c r="K435" s="10"/>
      <c r="L435" s="10"/>
      <c r="M435" s="10"/>
    </row>
    <row r="436" spans="2:13">
      <c r="B436" s="10">
        <v>436</v>
      </c>
      <c r="C436" s="10"/>
      <c r="D436" s="10"/>
      <c r="E436" s="10"/>
      <c r="F436" s="10"/>
      <c r="G436" s="10"/>
      <c r="H436" s="10"/>
      <c r="I436" s="10"/>
      <c r="J436" s="10"/>
      <c r="K436" s="10"/>
      <c r="L436" s="10"/>
      <c r="M436" s="10"/>
    </row>
    <row r="437" spans="2:13">
      <c r="B437" s="10">
        <v>437</v>
      </c>
      <c r="C437" s="10"/>
      <c r="D437" s="10"/>
      <c r="E437" s="10"/>
      <c r="F437" s="10"/>
      <c r="G437" s="10"/>
      <c r="H437" s="10"/>
      <c r="I437" s="10"/>
      <c r="J437" s="10"/>
      <c r="K437" s="10"/>
      <c r="L437" s="10"/>
      <c r="M437" s="10"/>
    </row>
    <row r="438" spans="2:13">
      <c r="B438" s="10">
        <v>438</v>
      </c>
      <c r="C438" s="10"/>
      <c r="D438" s="10"/>
      <c r="E438" s="10"/>
      <c r="F438" s="10"/>
      <c r="G438" s="10"/>
      <c r="H438" s="10"/>
      <c r="I438" s="10"/>
      <c r="J438" s="10"/>
      <c r="K438" s="10"/>
      <c r="L438" s="10"/>
      <c r="M438" s="10"/>
    </row>
    <row r="439" spans="2:13">
      <c r="B439" s="10">
        <v>439</v>
      </c>
      <c r="C439" s="10"/>
      <c r="D439" s="10"/>
      <c r="E439" s="10"/>
      <c r="F439" s="10"/>
      <c r="G439" s="10"/>
      <c r="H439" s="10"/>
      <c r="I439" s="10"/>
      <c r="J439" s="10"/>
      <c r="K439" s="10"/>
      <c r="L439" s="10"/>
      <c r="M439" s="10"/>
    </row>
    <row r="440" spans="2:13">
      <c r="B440" s="10">
        <v>440</v>
      </c>
      <c r="C440" s="10"/>
      <c r="D440" s="10"/>
      <c r="E440" s="10"/>
      <c r="F440" s="10"/>
      <c r="G440" s="10"/>
      <c r="H440" s="10"/>
      <c r="I440" s="10"/>
      <c r="J440" s="10"/>
      <c r="K440" s="10"/>
      <c r="L440" s="10"/>
      <c r="M440" s="10"/>
    </row>
    <row r="441" spans="2:13">
      <c r="B441" s="10">
        <v>441</v>
      </c>
      <c r="C441" s="10"/>
      <c r="D441" s="10"/>
      <c r="E441" s="10"/>
      <c r="F441" s="10"/>
      <c r="G441" s="10"/>
      <c r="H441" s="10"/>
      <c r="I441" s="10"/>
      <c r="J441" s="10"/>
      <c r="K441" s="10"/>
      <c r="L441" s="10"/>
      <c r="M441" s="10"/>
    </row>
    <row r="442" spans="2:13">
      <c r="B442" s="10">
        <v>442</v>
      </c>
      <c r="C442" s="10"/>
      <c r="D442" s="10"/>
      <c r="E442" s="10"/>
      <c r="F442" s="10"/>
      <c r="G442" s="10"/>
      <c r="H442" s="10"/>
      <c r="I442" s="10"/>
      <c r="J442" s="10"/>
      <c r="K442" s="10"/>
      <c r="L442" s="10"/>
      <c r="M442" s="10"/>
    </row>
    <row r="443" spans="2:13">
      <c r="B443" s="10">
        <v>443</v>
      </c>
      <c r="C443" s="10"/>
      <c r="D443" s="10"/>
      <c r="E443" s="10"/>
      <c r="F443" s="10"/>
      <c r="G443" s="10"/>
      <c r="H443" s="10"/>
      <c r="I443" s="10"/>
      <c r="J443" s="10"/>
      <c r="K443" s="10"/>
      <c r="L443" s="10"/>
      <c r="M443" s="10"/>
    </row>
    <row r="444" spans="2:13">
      <c r="B444" s="10">
        <v>444</v>
      </c>
      <c r="C444" s="10"/>
      <c r="D444" s="10"/>
      <c r="E444" s="10"/>
      <c r="F444" s="10"/>
      <c r="G444" s="10"/>
      <c r="H444" s="10"/>
      <c r="I444" s="10"/>
      <c r="J444" s="10"/>
      <c r="K444" s="10"/>
      <c r="L444" s="10"/>
      <c r="M444" s="10"/>
    </row>
    <row r="445" spans="2:13">
      <c r="B445" s="10">
        <v>445</v>
      </c>
      <c r="C445" s="10"/>
      <c r="D445" s="10"/>
      <c r="E445" s="10"/>
      <c r="F445" s="10"/>
      <c r="G445" s="10"/>
      <c r="H445" s="10"/>
      <c r="I445" s="10"/>
      <c r="J445" s="10"/>
      <c r="K445" s="10"/>
      <c r="L445" s="10"/>
      <c r="M445" s="10"/>
    </row>
    <row r="446" spans="2:13">
      <c r="B446" s="10">
        <v>446</v>
      </c>
      <c r="C446" s="10"/>
      <c r="D446" s="10"/>
      <c r="E446" s="10"/>
      <c r="F446" s="10"/>
      <c r="G446" s="10"/>
      <c r="H446" s="10"/>
      <c r="I446" s="10"/>
      <c r="J446" s="10"/>
      <c r="K446" s="10"/>
      <c r="L446" s="10"/>
      <c r="M446" s="10"/>
    </row>
    <row r="447" spans="2:13">
      <c r="B447" s="10">
        <v>447</v>
      </c>
      <c r="C447" s="10"/>
      <c r="D447" s="10"/>
      <c r="E447" s="10"/>
      <c r="F447" s="10"/>
      <c r="G447" s="10"/>
      <c r="H447" s="10"/>
      <c r="I447" s="10"/>
      <c r="J447" s="10"/>
      <c r="K447" s="10"/>
      <c r="L447" s="10"/>
      <c r="M447" s="10"/>
    </row>
    <row r="448" spans="2:13">
      <c r="B448" s="10">
        <v>448</v>
      </c>
      <c r="C448" s="10"/>
      <c r="D448" s="10"/>
      <c r="E448" s="10"/>
      <c r="F448" s="10"/>
      <c r="G448" s="10"/>
      <c r="H448" s="10"/>
      <c r="I448" s="10"/>
      <c r="J448" s="10"/>
      <c r="K448" s="10"/>
      <c r="L448" s="10"/>
      <c r="M448" s="10"/>
    </row>
    <row r="449" spans="2:13">
      <c r="B449" s="10">
        <v>449</v>
      </c>
      <c r="C449" s="10"/>
      <c r="D449" s="10"/>
      <c r="E449" s="10"/>
      <c r="F449" s="10"/>
      <c r="G449" s="10"/>
      <c r="H449" s="10"/>
      <c r="I449" s="10"/>
      <c r="J449" s="10"/>
      <c r="K449" s="10"/>
      <c r="L449" s="10"/>
      <c r="M449" s="10"/>
    </row>
    <row r="450" spans="2:13">
      <c r="B450" s="10">
        <v>450</v>
      </c>
      <c r="C450" s="10"/>
      <c r="D450" s="10"/>
      <c r="E450" s="10"/>
      <c r="F450" s="10"/>
      <c r="G450" s="10"/>
      <c r="H450" s="10"/>
      <c r="I450" s="10"/>
      <c r="J450" s="10"/>
      <c r="K450" s="10"/>
      <c r="L450" s="10"/>
      <c r="M450" s="10"/>
    </row>
    <row r="451" spans="2:13">
      <c r="B451" s="10">
        <v>451</v>
      </c>
      <c r="C451" s="10"/>
      <c r="D451" s="10"/>
      <c r="E451" s="10"/>
      <c r="F451" s="10"/>
      <c r="G451" s="10"/>
      <c r="H451" s="10"/>
      <c r="I451" s="10"/>
      <c r="J451" s="10"/>
      <c r="K451" s="10"/>
      <c r="L451" s="10"/>
      <c r="M451" s="10"/>
    </row>
    <row r="452" spans="2:13">
      <c r="B452" s="10">
        <v>452</v>
      </c>
      <c r="C452" s="10"/>
      <c r="D452" s="10"/>
      <c r="E452" s="10"/>
      <c r="F452" s="10"/>
      <c r="G452" s="10"/>
      <c r="H452" s="10"/>
      <c r="I452" s="10"/>
      <c r="J452" s="10"/>
      <c r="K452" s="10"/>
      <c r="L452" s="10"/>
      <c r="M452" s="10"/>
    </row>
    <row r="453" spans="2:13">
      <c r="B453" s="10">
        <v>453</v>
      </c>
      <c r="C453" s="10"/>
      <c r="D453" s="10"/>
      <c r="E453" s="10"/>
      <c r="F453" s="10"/>
      <c r="G453" s="10"/>
      <c r="H453" s="10"/>
      <c r="I453" s="10"/>
      <c r="J453" s="10"/>
      <c r="K453" s="10"/>
      <c r="L453" s="10"/>
      <c r="M453" s="10"/>
    </row>
    <row r="454" spans="2:13">
      <c r="B454" s="10">
        <v>454</v>
      </c>
      <c r="C454" s="10"/>
      <c r="D454" s="10"/>
      <c r="E454" s="10"/>
      <c r="F454" s="10"/>
      <c r="G454" s="10"/>
      <c r="H454" s="10"/>
      <c r="I454" s="10"/>
      <c r="J454" s="10"/>
      <c r="K454" s="10"/>
      <c r="L454" s="10"/>
      <c r="M454" s="10"/>
    </row>
    <row r="455" spans="2:13">
      <c r="B455" s="10">
        <v>455</v>
      </c>
      <c r="C455" s="10"/>
      <c r="D455" s="10"/>
      <c r="E455" s="10"/>
      <c r="F455" s="10"/>
      <c r="G455" s="10"/>
      <c r="H455" s="10"/>
      <c r="I455" s="10"/>
      <c r="J455" s="10"/>
      <c r="K455" s="10"/>
      <c r="L455" s="10"/>
      <c r="M455" s="10"/>
    </row>
    <row r="456" spans="2:13">
      <c r="B456" s="10">
        <v>456</v>
      </c>
      <c r="C456" s="10"/>
      <c r="D456" s="10"/>
      <c r="E456" s="10"/>
      <c r="F456" s="10"/>
      <c r="G456" s="10"/>
      <c r="H456" s="10"/>
      <c r="I456" s="10"/>
      <c r="J456" s="10"/>
      <c r="K456" s="10"/>
      <c r="L456" s="10"/>
      <c r="M456" s="10"/>
    </row>
    <row r="457" spans="2:13">
      <c r="B457" s="10">
        <v>457</v>
      </c>
      <c r="C457" s="10"/>
      <c r="D457" s="10"/>
      <c r="E457" s="10"/>
      <c r="F457" s="10"/>
      <c r="G457" s="10"/>
      <c r="H457" s="10"/>
      <c r="I457" s="10"/>
      <c r="J457" s="10"/>
      <c r="K457" s="10"/>
      <c r="L457" s="10"/>
      <c r="M457" s="10"/>
    </row>
    <row r="458" spans="2:13">
      <c r="B458" s="10">
        <v>458</v>
      </c>
      <c r="C458" s="10"/>
      <c r="D458" s="10"/>
      <c r="E458" s="10"/>
      <c r="F458" s="10"/>
      <c r="G458" s="10"/>
      <c r="H458" s="10"/>
      <c r="I458" s="10"/>
      <c r="J458" s="10"/>
      <c r="K458" s="10"/>
      <c r="L458" s="10"/>
      <c r="M458" s="10"/>
    </row>
    <row r="459" spans="2:13">
      <c r="B459" s="10">
        <v>459</v>
      </c>
      <c r="C459" s="10"/>
      <c r="D459" s="10"/>
      <c r="E459" s="10"/>
      <c r="F459" s="10"/>
      <c r="G459" s="10"/>
      <c r="H459" s="10"/>
      <c r="I459" s="10"/>
      <c r="J459" s="10"/>
      <c r="K459" s="10"/>
      <c r="L459" s="10"/>
      <c r="M459" s="10"/>
    </row>
    <row r="460" spans="2:13">
      <c r="B460" s="10">
        <v>460</v>
      </c>
      <c r="C460" s="10"/>
      <c r="D460" s="10"/>
      <c r="E460" s="10"/>
      <c r="F460" s="10"/>
      <c r="G460" s="10"/>
      <c r="H460" s="10"/>
      <c r="I460" s="10"/>
      <c r="J460" s="10"/>
      <c r="K460" s="10"/>
      <c r="L460" s="10"/>
      <c r="M460" s="10"/>
    </row>
    <row r="461" spans="2:13">
      <c r="B461" s="10">
        <v>461</v>
      </c>
      <c r="C461" s="10"/>
      <c r="D461" s="10"/>
      <c r="E461" s="10"/>
      <c r="F461" s="10"/>
      <c r="G461" s="10"/>
      <c r="H461" s="10"/>
      <c r="I461" s="10"/>
      <c r="J461" s="10"/>
      <c r="K461" s="10"/>
      <c r="L461" s="10"/>
      <c r="M461" s="10"/>
    </row>
    <row r="462" spans="2:13">
      <c r="B462" s="10">
        <v>462</v>
      </c>
      <c r="C462" s="10"/>
      <c r="D462" s="10"/>
      <c r="E462" s="10"/>
      <c r="F462" s="10"/>
      <c r="G462" s="10"/>
      <c r="H462" s="10"/>
      <c r="I462" s="10"/>
      <c r="J462" s="10"/>
      <c r="K462" s="10"/>
      <c r="L462" s="10"/>
      <c r="M462" s="10"/>
    </row>
    <row r="463" spans="2:13">
      <c r="B463" s="10">
        <v>463</v>
      </c>
      <c r="C463" s="10"/>
      <c r="D463" s="10"/>
      <c r="E463" s="10"/>
      <c r="F463" s="10"/>
      <c r="G463" s="10"/>
      <c r="H463" s="10"/>
      <c r="I463" s="10"/>
      <c r="J463" s="10"/>
      <c r="K463" s="10"/>
      <c r="L463" s="10"/>
      <c r="M463" s="10"/>
    </row>
    <row r="464" spans="2:13">
      <c r="B464" s="10">
        <v>464</v>
      </c>
      <c r="C464" s="10"/>
      <c r="D464" s="10"/>
      <c r="E464" s="10"/>
      <c r="F464" s="10"/>
      <c r="G464" s="10"/>
      <c r="H464" s="10"/>
      <c r="I464" s="10"/>
      <c r="J464" s="10"/>
      <c r="K464" s="10"/>
      <c r="L464" s="10"/>
      <c r="M464" s="10"/>
    </row>
    <row r="465" spans="2:13">
      <c r="B465" s="10">
        <v>465</v>
      </c>
      <c r="C465" s="10"/>
      <c r="D465" s="10"/>
      <c r="E465" s="10"/>
      <c r="F465" s="10"/>
      <c r="G465" s="10"/>
      <c r="H465" s="10"/>
      <c r="I465" s="10"/>
      <c r="J465" s="10"/>
      <c r="K465" s="10"/>
      <c r="L465" s="10"/>
      <c r="M465" s="10"/>
    </row>
    <row r="466" spans="2:13">
      <c r="B466" s="10">
        <v>466</v>
      </c>
      <c r="C466" s="10"/>
      <c r="D466" s="10"/>
      <c r="E466" s="10"/>
      <c r="F466" s="10"/>
      <c r="G466" s="10"/>
      <c r="H466" s="10"/>
      <c r="I466" s="10"/>
      <c r="J466" s="10"/>
      <c r="K466" s="10"/>
      <c r="L466" s="10"/>
      <c r="M466" s="10"/>
    </row>
    <row r="467" spans="2:13">
      <c r="B467" s="10">
        <v>467</v>
      </c>
      <c r="C467" s="10"/>
      <c r="D467" s="10"/>
      <c r="E467" s="10"/>
      <c r="F467" s="10"/>
      <c r="G467" s="10"/>
      <c r="H467" s="10"/>
      <c r="I467" s="10"/>
      <c r="J467" s="10"/>
      <c r="K467" s="10"/>
      <c r="L467" s="10"/>
      <c r="M467" s="10"/>
    </row>
    <row r="468" spans="2:13">
      <c r="B468" s="10">
        <v>468</v>
      </c>
      <c r="C468" s="10"/>
      <c r="D468" s="10"/>
      <c r="E468" s="10"/>
      <c r="F468" s="10"/>
      <c r="G468" s="10"/>
      <c r="H468" s="10"/>
      <c r="I468" s="10"/>
      <c r="J468" s="10"/>
      <c r="K468" s="10"/>
      <c r="L468" s="10"/>
      <c r="M468" s="10"/>
    </row>
    <row r="469" spans="2:13">
      <c r="B469" s="10">
        <v>469</v>
      </c>
      <c r="C469" s="10"/>
      <c r="D469" s="10"/>
      <c r="E469" s="10"/>
      <c r="F469" s="10"/>
      <c r="G469" s="10"/>
      <c r="H469" s="10"/>
      <c r="I469" s="10"/>
      <c r="J469" s="10"/>
      <c r="K469" s="10"/>
      <c r="L469" s="10"/>
      <c r="M469" s="10"/>
    </row>
    <row r="470" spans="2:13">
      <c r="B470" s="10">
        <v>470</v>
      </c>
      <c r="C470" s="10"/>
      <c r="D470" s="10"/>
      <c r="E470" s="10"/>
      <c r="F470" s="10"/>
      <c r="G470" s="10"/>
      <c r="H470" s="10"/>
      <c r="I470" s="10"/>
      <c r="J470" s="10"/>
      <c r="K470" s="10"/>
      <c r="L470" s="10"/>
      <c r="M470" s="10"/>
    </row>
    <row r="471" spans="2:13">
      <c r="B471" s="10">
        <v>471</v>
      </c>
      <c r="C471" s="10"/>
      <c r="D471" s="10"/>
      <c r="E471" s="10"/>
      <c r="F471" s="10"/>
      <c r="G471" s="10"/>
      <c r="H471" s="10"/>
      <c r="I471" s="10"/>
      <c r="J471" s="10"/>
      <c r="K471" s="10"/>
      <c r="L471" s="10"/>
      <c r="M471" s="10"/>
    </row>
    <row r="472" spans="2:13">
      <c r="B472" s="10">
        <v>472</v>
      </c>
      <c r="C472" s="10"/>
      <c r="D472" s="10"/>
      <c r="E472" s="10"/>
      <c r="F472" s="10"/>
      <c r="G472" s="10"/>
      <c r="H472" s="10"/>
      <c r="I472" s="10"/>
      <c r="J472" s="10"/>
      <c r="K472" s="10"/>
      <c r="L472" s="10"/>
      <c r="M472" s="10"/>
    </row>
    <row r="473" spans="2:13">
      <c r="B473" s="10">
        <v>473</v>
      </c>
      <c r="C473" s="10"/>
      <c r="D473" s="10"/>
      <c r="E473" s="10"/>
      <c r="F473" s="10"/>
      <c r="G473" s="10"/>
      <c r="H473" s="10"/>
      <c r="I473" s="10"/>
      <c r="J473" s="10"/>
      <c r="K473" s="10"/>
      <c r="L473" s="10"/>
      <c r="M473" s="10"/>
    </row>
    <row r="474" spans="2:13">
      <c r="B474" s="10">
        <v>474</v>
      </c>
      <c r="C474" s="10"/>
      <c r="D474" s="10"/>
      <c r="E474" s="10"/>
      <c r="F474" s="10"/>
      <c r="G474" s="10"/>
      <c r="H474" s="10"/>
      <c r="I474" s="10"/>
      <c r="J474" s="10"/>
      <c r="K474" s="10"/>
      <c r="L474" s="10"/>
      <c r="M474" s="10"/>
    </row>
    <row r="475" spans="2:13">
      <c r="B475" s="10">
        <v>475</v>
      </c>
      <c r="C475" s="10"/>
      <c r="D475" s="10"/>
      <c r="E475" s="10"/>
      <c r="F475" s="10"/>
      <c r="G475" s="10"/>
      <c r="H475" s="10"/>
      <c r="I475" s="10"/>
      <c r="J475" s="10"/>
      <c r="K475" s="10"/>
      <c r="L475" s="10"/>
      <c r="M475" s="10"/>
    </row>
    <row r="476" spans="2:13">
      <c r="B476" s="10">
        <v>476</v>
      </c>
      <c r="C476" s="10"/>
      <c r="D476" s="10"/>
      <c r="E476" s="10"/>
      <c r="F476" s="10"/>
      <c r="G476" s="10"/>
      <c r="H476" s="10"/>
      <c r="I476" s="10"/>
      <c r="J476" s="10"/>
      <c r="K476" s="10"/>
      <c r="L476" s="10"/>
      <c r="M476" s="10"/>
    </row>
    <row r="477" spans="2:13">
      <c r="B477" s="10">
        <v>477</v>
      </c>
      <c r="C477" s="10"/>
      <c r="D477" s="10"/>
      <c r="E477" s="10"/>
      <c r="F477" s="10"/>
      <c r="G477" s="10"/>
      <c r="H477" s="10"/>
      <c r="I477" s="10"/>
      <c r="J477" s="10"/>
      <c r="K477" s="10"/>
      <c r="L477" s="10"/>
      <c r="M477" s="10"/>
    </row>
    <row r="478" spans="2:13">
      <c r="B478" s="10">
        <v>478</v>
      </c>
      <c r="C478" s="10"/>
      <c r="D478" s="10"/>
      <c r="E478" s="10"/>
      <c r="F478" s="10"/>
      <c r="G478" s="10"/>
      <c r="H478" s="10"/>
      <c r="I478" s="10"/>
      <c r="J478" s="10"/>
      <c r="K478" s="10"/>
      <c r="L478" s="10"/>
      <c r="M478" s="10"/>
    </row>
    <row r="479" spans="2:13">
      <c r="B479" s="10">
        <v>479</v>
      </c>
      <c r="C479" s="10"/>
      <c r="D479" s="10"/>
      <c r="E479" s="10"/>
      <c r="F479" s="10"/>
      <c r="G479" s="10"/>
      <c r="H479" s="10"/>
      <c r="I479" s="10"/>
      <c r="J479" s="10"/>
      <c r="K479" s="10"/>
      <c r="L479" s="10"/>
      <c r="M479" s="10"/>
    </row>
    <row r="480" spans="2:13">
      <c r="B480" s="10">
        <v>480</v>
      </c>
      <c r="C480" s="10"/>
      <c r="D480" s="10"/>
      <c r="E480" s="10"/>
      <c r="F480" s="10"/>
      <c r="G480" s="10"/>
      <c r="H480" s="10"/>
      <c r="I480" s="10"/>
      <c r="J480" s="10"/>
      <c r="K480" s="10"/>
      <c r="L480" s="10"/>
      <c r="M480" s="10"/>
    </row>
    <row r="481" spans="2:13">
      <c r="B481" s="10">
        <v>481</v>
      </c>
      <c r="C481" s="10"/>
      <c r="D481" s="10"/>
      <c r="E481" s="10"/>
      <c r="F481" s="10"/>
      <c r="G481" s="10"/>
      <c r="H481" s="10"/>
      <c r="I481" s="10"/>
      <c r="J481" s="10"/>
      <c r="K481" s="10"/>
      <c r="L481" s="10"/>
      <c r="M481" s="10"/>
    </row>
    <row r="482" spans="2:13">
      <c r="B482" s="10">
        <v>482</v>
      </c>
      <c r="C482" s="10"/>
      <c r="D482" s="10"/>
      <c r="E482" s="10"/>
      <c r="F482" s="10"/>
      <c r="G482" s="10"/>
      <c r="H482" s="10"/>
      <c r="I482" s="10"/>
      <c r="J482" s="10"/>
      <c r="K482" s="10"/>
      <c r="L482" s="10"/>
      <c r="M482" s="10"/>
    </row>
    <row r="483" spans="2:13">
      <c r="B483" s="10">
        <v>483</v>
      </c>
      <c r="C483" s="10"/>
      <c r="D483" s="10"/>
      <c r="E483" s="10"/>
      <c r="F483" s="10"/>
      <c r="G483" s="10"/>
      <c r="H483" s="10"/>
      <c r="I483" s="10"/>
      <c r="J483" s="10"/>
      <c r="K483" s="10"/>
      <c r="L483" s="10"/>
      <c r="M483" s="10"/>
    </row>
    <row r="484" spans="2:13">
      <c r="B484" s="10">
        <v>484</v>
      </c>
      <c r="C484" s="10"/>
      <c r="D484" s="10"/>
      <c r="E484" s="10"/>
      <c r="F484" s="10"/>
      <c r="G484" s="10"/>
      <c r="H484" s="10"/>
      <c r="I484" s="10"/>
      <c r="J484" s="10"/>
      <c r="K484" s="10"/>
      <c r="L484" s="10"/>
      <c r="M484" s="10"/>
    </row>
    <row r="485" spans="2:13">
      <c r="B485" s="10">
        <v>485</v>
      </c>
      <c r="C485" s="10"/>
      <c r="D485" s="10"/>
      <c r="E485" s="10"/>
      <c r="F485" s="10"/>
      <c r="G485" s="10"/>
      <c r="H485" s="10"/>
      <c r="I485" s="10"/>
      <c r="J485" s="10"/>
      <c r="K485" s="10"/>
      <c r="L485" s="10"/>
      <c r="M485" s="10"/>
    </row>
    <row r="486" spans="2:13">
      <c r="B486" s="10">
        <v>486</v>
      </c>
      <c r="C486" s="10"/>
      <c r="D486" s="10"/>
      <c r="E486" s="10"/>
      <c r="F486" s="10"/>
      <c r="G486" s="10"/>
      <c r="H486" s="10"/>
      <c r="I486" s="10"/>
      <c r="J486" s="10"/>
      <c r="K486" s="10"/>
      <c r="L486" s="10"/>
      <c r="M486" s="10"/>
    </row>
    <row r="487" spans="2:13">
      <c r="B487" s="10">
        <v>487</v>
      </c>
      <c r="C487" s="10"/>
      <c r="D487" s="10"/>
      <c r="E487" s="10"/>
      <c r="F487" s="10"/>
      <c r="G487" s="10"/>
      <c r="H487" s="10"/>
      <c r="I487" s="10"/>
      <c r="J487" s="10"/>
      <c r="K487" s="10"/>
      <c r="L487" s="10"/>
      <c r="M487" s="10"/>
    </row>
    <row r="488" spans="2:13">
      <c r="B488" s="10">
        <v>488</v>
      </c>
      <c r="C488" s="10"/>
      <c r="D488" s="10"/>
      <c r="E488" s="10"/>
      <c r="F488" s="10"/>
      <c r="G488" s="10"/>
      <c r="H488" s="10"/>
      <c r="I488" s="10"/>
      <c r="J488" s="10"/>
      <c r="K488" s="10"/>
      <c r="L488" s="10"/>
      <c r="M488" s="10"/>
    </row>
    <row r="489" spans="2:13">
      <c r="B489" s="10">
        <v>489</v>
      </c>
      <c r="C489" s="10"/>
      <c r="D489" s="10"/>
      <c r="E489" s="10"/>
      <c r="F489" s="10"/>
      <c r="G489" s="10"/>
      <c r="H489" s="10"/>
      <c r="I489" s="10"/>
      <c r="J489" s="10"/>
      <c r="K489" s="10"/>
      <c r="L489" s="10"/>
      <c r="M489" s="10"/>
    </row>
    <row r="490" spans="2:13">
      <c r="B490" s="10">
        <v>490</v>
      </c>
      <c r="C490" s="10"/>
      <c r="D490" s="10"/>
      <c r="E490" s="10"/>
      <c r="F490" s="10"/>
      <c r="G490" s="10"/>
      <c r="H490" s="10"/>
      <c r="I490" s="10"/>
      <c r="J490" s="10"/>
      <c r="K490" s="10"/>
      <c r="L490" s="10"/>
      <c r="M490" s="10"/>
    </row>
    <row r="491" spans="2:13">
      <c r="B491" s="10">
        <v>491</v>
      </c>
      <c r="C491" s="10"/>
      <c r="D491" s="10"/>
      <c r="E491" s="10"/>
      <c r="F491" s="10"/>
      <c r="G491" s="10"/>
      <c r="H491" s="10"/>
      <c r="I491" s="10"/>
      <c r="J491" s="10"/>
      <c r="K491" s="10"/>
      <c r="L491" s="10"/>
      <c r="M491" s="10"/>
    </row>
    <row r="492" spans="2:13">
      <c r="B492" s="10">
        <v>492</v>
      </c>
      <c r="C492" s="10"/>
      <c r="D492" s="10"/>
      <c r="E492" s="10"/>
      <c r="F492" s="10"/>
      <c r="G492" s="10"/>
      <c r="H492" s="10"/>
      <c r="I492" s="10"/>
      <c r="J492" s="10"/>
      <c r="K492" s="10"/>
      <c r="L492" s="10"/>
      <c r="M492" s="10"/>
    </row>
    <row r="493" spans="2:13">
      <c r="B493" s="10">
        <v>493</v>
      </c>
      <c r="C493" s="10"/>
      <c r="D493" s="10"/>
      <c r="E493" s="10"/>
      <c r="F493" s="10"/>
      <c r="G493" s="10"/>
      <c r="H493" s="10"/>
      <c r="I493" s="10"/>
      <c r="J493" s="10"/>
      <c r="K493" s="10"/>
      <c r="L493" s="10"/>
      <c r="M493" s="10"/>
    </row>
    <row r="494" spans="2:13">
      <c r="B494" s="10">
        <v>494</v>
      </c>
      <c r="C494" s="10"/>
      <c r="D494" s="10"/>
      <c r="E494" s="10"/>
      <c r="F494" s="10"/>
      <c r="G494" s="10"/>
      <c r="H494" s="10"/>
      <c r="I494" s="10"/>
      <c r="J494" s="10"/>
      <c r="K494" s="10"/>
      <c r="L494" s="10"/>
      <c r="M494" s="10"/>
    </row>
    <row r="495" spans="2:13">
      <c r="B495" s="10">
        <v>495</v>
      </c>
      <c r="C495" s="10"/>
      <c r="D495" s="10"/>
      <c r="E495" s="10"/>
      <c r="F495" s="10"/>
      <c r="G495" s="10"/>
      <c r="H495" s="10"/>
      <c r="I495" s="10"/>
      <c r="J495" s="10"/>
      <c r="K495" s="10"/>
      <c r="L495" s="10"/>
      <c r="M495" s="10"/>
    </row>
    <row r="496" spans="2:13">
      <c r="B496" s="10">
        <v>496</v>
      </c>
      <c r="C496" s="10"/>
      <c r="D496" s="10"/>
      <c r="E496" s="10"/>
      <c r="F496" s="10"/>
      <c r="G496" s="10"/>
      <c r="H496" s="10"/>
      <c r="I496" s="10"/>
      <c r="J496" s="10"/>
      <c r="K496" s="10"/>
      <c r="L496" s="10"/>
      <c r="M496" s="10"/>
    </row>
    <row r="497" spans="2:13">
      <c r="B497" s="10">
        <v>497</v>
      </c>
      <c r="C497" s="10"/>
      <c r="D497" s="10"/>
      <c r="E497" s="10"/>
      <c r="F497" s="10"/>
      <c r="G497" s="10"/>
      <c r="H497" s="10"/>
      <c r="I497" s="10"/>
      <c r="J497" s="10"/>
      <c r="K497" s="10"/>
      <c r="L497" s="10"/>
      <c r="M497" s="10"/>
    </row>
    <row r="498" spans="2:13">
      <c r="B498" s="10">
        <v>498</v>
      </c>
      <c r="C498" s="10"/>
      <c r="D498" s="10"/>
      <c r="E498" s="10"/>
      <c r="F498" s="10"/>
      <c r="G498" s="10"/>
      <c r="H498" s="10"/>
      <c r="I498" s="10"/>
      <c r="J498" s="10"/>
      <c r="K498" s="10"/>
      <c r="L498" s="10"/>
      <c r="M498" s="10"/>
    </row>
    <row r="499" spans="2:13">
      <c r="B499" s="10">
        <v>499</v>
      </c>
      <c r="C499" s="10"/>
      <c r="D499" s="10"/>
      <c r="E499" s="10"/>
      <c r="F499" s="10"/>
      <c r="G499" s="10"/>
      <c r="H499" s="10"/>
      <c r="I499" s="10"/>
      <c r="J499" s="10"/>
      <c r="K499" s="10"/>
      <c r="L499" s="10"/>
      <c r="M499" s="10"/>
    </row>
    <row r="500" spans="2:13">
      <c r="B500" s="10">
        <v>500</v>
      </c>
      <c r="C500" s="10"/>
      <c r="D500" s="10"/>
      <c r="E500" s="10"/>
      <c r="F500" s="10"/>
      <c r="G500" s="10"/>
      <c r="H500" s="10"/>
      <c r="I500" s="10"/>
      <c r="J500" s="10"/>
      <c r="K500" s="10"/>
      <c r="L500" s="10"/>
      <c r="M500" s="10"/>
    </row>
    <row r="501" spans="2:13">
      <c r="B501" s="10">
        <v>501</v>
      </c>
      <c r="C501" s="10"/>
      <c r="D501" s="10"/>
      <c r="E501" s="10"/>
      <c r="F501" s="10"/>
      <c r="G501" s="10"/>
      <c r="H501" s="10"/>
      <c r="I501" s="10"/>
      <c r="J501" s="10"/>
      <c r="K501" s="10"/>
      <c r="L501" s="10"/>
      <c r="M501" s="10"/>
    </row>
    <row r="502" spans="2:13">
      <c r="B502" s="10">
        <v>502</v>
      </c>
      <c r="C502" s="10"/>
      <c r="D502" s="10"/>
      <c r="E502" s="10"/>
      <c r="F502" s="10"/>
      <c r="G502" s="10"/>
      <c r="H502" s="10"/>
      <c r="I502" s="10"/>
      <c r="J502" s="10"/>
      <c r="K502" s="10"/>
      <c r="L502" s="10"/>
      <c r="M502" s="10"/>
    </row>
    <row r="503" spans="2:13">
      <c r="B503" s="10">
        <v>503</v>
      </c>
      <c r="C503" s="10"/>
      <c r="D503" s="10"/>
      <c r="E503" s="10"/>
      <c r="F503" s="10"/>
      <c r="G503" s="10"/>
      <c r="H503" s="10"/>
      <c r="I503" s="10"/>
      <c r="J503" s="10"/>
      <c r="K503" s="10"/>
      <c r="L503" s="10"/>
      <c r="M503" s="10"/>
    </row>
    <row r="504" spans="2:13">
      <c r="B504" s="10">
        <v>504</v>
      </c>
      <c r="C504" s="10"/>
      <c r="D504" s="10"/>
      <c r="E504" s="10"/>
      <c r="F504" s="10"/>
      <c r="G504" s="10"/>
      <c r="H504" s="10"/>
      <c r="I504" s="10"/>
      <c r="J504" s="10"/>
      <c r="K504" s="10"/>
      <c r="L504" s="10"/>
      <c r="M504" s="10"/>
    </row>
    <row r="505" spans="2:13">
      <c r="B505" s="10">
        <v>505</v>
      </c>
      <c r="C505" s="10"/>
      <c r="D505" s="10"/>
      <c r="E505" s="10"/>
      <c r="F505" s="10"/>
      <c r="G505" s="10"/>
      <c r="H505" s="10"/>
      <c r="I505" s="10"/>
      <c r="J505" s="10"/>
      <c r="K505" s="10"/>
      <c r="L505" s="10"/>
      <c r="M505" s="10"/>
    </row>
    <row r="506" spans="2:13">
      <c r="B506" s="10">
        <v>506</v>
      </c>
      <c r="C506" s="10"/>
      <c r="D506" s="10"/>
      <c r="E506" s="10"/>
      <c r="F506" s="10"/>
      <c r="G506" s="10"/>
      <c r="H506" s="10"/>
      <c r="I506" s="10"/>
      <c r="J506" s="10"/>
      <c r="K506" s="10"/>
      <c r="L506" s="10"/>
      <c r="M506" s="10"/>
    </row>
    <row r="507" spans="2:13">
      <c r="B507" s="10">
        <v>507</v>
      </c>
      <c r="C507" s="10"/>
      <c r="D507" s="10"/>
      <c r="E507" s="10"/>
      <c r="F507" s="10"/>
      <c r="G507" s="10"/>
      <c r="H507" s="10"/>
      <c r="I507" s="10"/>
      <c r="J507" s="10"/>
      <c r="K507" s="10"/>
      <c r="L507" s="10"/>
      <c r="M507" s="10"/>
    </row>
    <row r="508" spans="2:13">
      <c r="B508" s="10">
        <v>508</v>
      </c>
      <c r="C508" s="10"/>
      <c r="D508" s="10"/>
      <c r="E508" s="10"/>
      <c r="F508" s="10"/>
      <c r="G508" s="10"/>
      <c r="H508" s="10"/>
      <c r="I508" s="10"/>
      <c r="J508" s="10"/>
      <c r="K508" s="10"/>
      <c r="L508" s="10"/>
      <c r="M508" s="10"/>
    </row>
    <row r="509" spans="2:13">
      <c r="B509" s="10">
        <v>509</v>
      </c>
      <c r="C509" s="10"/>
      <c r="D509" s="10"/>
      <c r="E509" s="10"/>
      <c r="F509" s="10"/>
      <c r="G509" s="10"/>
      <c r="H509" s="10"/>
      <c r="I509" s="10"/>
      <c r="J509" s="10"/>
      <c r="K509" s="10"/>
      <c r="L509" s="10"/>
      <c r="M509" s="10"/>
    </row>
    <row r="510" spans="2:13">
      <c r="B510" s="10">
        <v>510</v>
      </c>
      <c r="C510" s="10"/>
      <c r="D510" s="10"/>
      <c r="E510" s="10"/>
      <c r="F510" s="10"/>
      <c r="G510" s="10"/>
      <c r="H510" s="10"/>
      <c r="I510" s="10"/>
      <c r="J510" s="10"/>
      <c r="K510" s="10"/>
      <c r="L510" s="10"/>
      <c r="M510" s="10"/>
    </row>
    <row r="511" spans="2:13">
      <c r="B511" s="10">
        <v>511</v>
      </c>
      <c r="C511" s="10"/>
      <c r="D511" s="10"/>
      <c r="E511" s="10"/>
      <c r="F511" s="10"/>
      <c r="G511" s="10"/>
      <c r="H511" s="10"/>
      <c r="I511" s="10"/>
      <c r="J511" s="10"/>
      <c r="K511" s="10"/>
      <c r="L511" s="10"/>
      <c r="M511" s="10"/>
    </row>
    <row r="512" spans="2:13">
      <c r="B512" s="10">
        <v>512</v>
      </c>
      <c r="C512" s="10"/>
      <c r="D512" s="10"/>
      <c r="E512" s="10"/>
      <c r="F512" s="10"/>
      <c r="G512" s="10"/>
      <c r="H512" s="10"/>
      <c r="I512" s="10"/>
      <c r="J512" s="10"/>
      <c r="K512" s="10"/>
      <c r="L512" s="10"/>
      <c r="M512" s="10"/>
    </row>
    <row r="513" spans="2:13">
      <c r="B513" s="10">
        <v>513</v>
      </c>
      <c r="C513" s="10"/>
      <c r="D513" s="10"/>
      <c r="E513" s="10"/>
      <c r="F513" s="10"/>
      <c r="G513" s="10"/>
      <c r="H513" s="10"/>
      <c r="I513" s="10"/>
      <c r="J513" s="10"/>
      <c r="K513" s="10"/>
      <c r="L513" s="10"/>
      <c r="M513" s="10"/>
    </row>
    <row r="514" spans="2:13">
      <c r="B514" s="10">
        <v>514</v>
      </c>
      <c r="C514" s="10"/>
      <c r="D514" s="10"/>
      <c r="E514" s="10"/>
      <c r="F514" s="10"/>
      <c r="G514" s="10"/>
      <c r="H514" s="10"/>
      <c r="I514" s="10"/>
      <c r="J514" s="10"/>
      <c r="K514" s="10"/>
      <c r="L514" s="10"/>
      <c r="M514" s="10"/>
    </row>
    <row r="515" spans="2:13">
      <c r="B515" s="10">
        <v>515</v>
      </c>
      <c r="C515" s="10"/>
      <c r="D515" s="10"/>
      <c r="E515" s="10"/>
      <c r="F515" s="10"/>
      <c r="G515" s="10"/>
      <c r="H515" s="10"/>
      <c r="I515" s="10"/>
      <c r="J515" s="10"/>
      <c r="K515" s="10"/>
      <c r="L515" s="10"/>
      <c r="M515" s="10"/>
    </row>
    <row r="516" spans="2:13">
      <c r="B516" s="10">
        <v>516</v>
      </c>
      <c r="C516" s="10"/>
      <c r="D516" s="10"/>
      <c r="E516" s="10"/>
      <c r="F516" s="10"/>
      <c r="G516" s="10"/>
      <c r="H516" s="10"/>
      <c r="I516" s="10"/>
      <c r="J516" s="10"/>
      <c r="K516" s="10"/>
      <c r="L516" s="10"/>
      <c r="M516" s="10"/>
    </row>
    <row r="517" spans="2:13">
      <c r="B517" s="10">
        <v>517</v>
      </c>
      <c r="C517" s="10"/>
      <c r="D517" s="10"/>
      <c r="E517" s="10"/>
      <c r="F517" s="10"/>
      <c r="G517" s="10"/>
      <c r="H517" s="10"/>
      <c r="I517" s="10"/>
      <c r="J517" s="10"/>
      <c r="K517" s="10"/>
      <c r="L517" s="10"/>
      <c r="M517" s="10"/>
    </row>
    <row r="518" spans="2:13">
      <c r="B518" s="10">
        <v>518</v>
      </c>
      <c r="C518" s="10"/>
      <c r="D518" s="10"/>
      <c r="E518" s="10"/>
      <c r="F518" s="10"/>
      <c r="G518" s="10"/>
      <c r="H518" s="10"/>
      <c r="I518" s="10"/>
      <c r="J518" s="10"/>
      <c r="K518" s="10"/>
      <c r="L518" s="10"/>
      <c r="M518" s="10"/>
    </row>
    <row r="519" spans="2:13">
      <c r="B519" s="10">
        <v>519</v>
      </c>
      <c r="C519" s="10"/>
      <c r="D519" s="10"/>
      <c r="E519" s="10"/>
      <c r="F519" s="10"/>
      <c r="G519" s="10"/>
      <c r="H519" s="10"/>
      <c r="I519" s="10"/>
      <c r="J519" s="10"/>
      <c r="K519" s="10"/>
      <c r="L519" s="10"/>
      <c r="M519" s="10"/>
    </row>
    <row r="520" spans="2:13">
      <c r="B520" s="10">
        <v>520</v>
      </c>
      <c r="C520" s="10"/>
      <c r="D520" s="10"/>
      <c r="E520" s="10"/>
      <c r="F520" s="10"/>
      <c r="G520" s="10"/>
      <c r="H520" s="10"/>
      <c r="I520" s="10"/>
      <c r="J520" s="10"/>
      <c r="K520" s="10"/>
      <c r="L520" s="10"/>
      <c r="M520" s="10"/>
    </row>
    <row r="521" spans="2:13">
      <c r="B521" s="10">
        <v>521</v>
      </c>
      <c r="C521" s="10"/>
      <c r="D521" s="10"/>
      <c r="E521" s="10"/>
      <c r="F521" s="10"/>
      <c r="G521" s="10"/>
      <c r="H521" s="10"/>
      <c r="I521" s="10"/>
      <c r="J521" s="10"/>
      <c r="K521" s="10"/>
      <c r="L521" s="10"/>
      <c r="M521" s="10"/>
    </row>
    <row r="522" spans="2:13">
      <c r="B522" s="10">
        <v>522</v>
      </c>
      <c r="C522" s="10"/>
      <c r="D522" s="10"/>
      <c r="E522" s="10"/>
      <c r="F522" s="10"/>
      <c r="G522" s="10"/>
      <c r="H522" s="10"/>
      <c r="I522" s="10"/>
      <c r="J522" s="10"/>
      <c r="K522" s="10"/>
      <c r="L522" s="10"/>
      <c r="M522" s="10"/>
    </row>
    <row r="523" spans="2:13">
      <c r="B523" s="10">
        <v>523</v>
      </c>
      <c r="C523" s="10"/>
      <c r="D523" s="10"/>
      <c r="E523" s="10"/>
      <c r="F523" s="10"/>
      <c r="G523" s="10"/>
      <c r="H523" s="10"/>
      <c r="I523" s="10"/>
      <c r="J523" s="10"/>
      <c r="K523" s="10"/>
      <c r="L523" s="10"/>
      <c r="M523" s="10"/>
    </row>
    <row r="524" spans="2:13">
      <c r="B524" s="10">
        <v>524</v>
      </c>
      <c r="C524" s="10"/>
      <c r="D524" s="10"/>
      <c r="E524" s="10"/>
      <c r="F524" s="10"/>
      <c r="G524" s="10"/>
      <c r="H524" s="10"/>
      <c r="I524" s="10"/>
      <c r="J524" s="10"/>
      <c r="K524" s="10"/>
      <c r="L524" s="10"/>
      <c r="M524" s="10"/>
    </row>
    <row r="525" spans="2:13">
      <c r="B525" s="10">
        <v>525</v>
      </c>
      <c r="C525" s="10"/>
      <c r="D525" s="10"/>
      <c r="E525" s="10"/>
      <c r="F525" s="10"/>
      <c r="G525" s="10"/>
      <c r="H525" s="10"/>
      <c r="I525" s="10"/>
      <c r="J525" s="10"/>
      <c r="K525" s="10"/>
      <c r="L525" s="10"/>
      <c r="M525" s="10"/>
    </row>
    <row r="526" spans="2:13">
      <c r="B526" s="10">
        <v>526</v>
      </c>
      <c r="C526" s="10"/>
      <c r="D526" s="10"/>
      <c r="E526" s="10"/>
      <c r="F526" s="10"/>
      <c r="G526" s="10"/>
      <c r="H526" s="10"/>
      <c r="I526" s="10"/>
      <c r="J526" s="10"/>
      <c r="K526" s="10"/>
      <c r="L526" s="10"/>
      <c r="M526" s="10"/>
    </row>
    <row r="527" spans="2:13">
      <c r="B527" s="10">
        <v>527</v>
      </c>
      <c r="C527" s="10"/>
      <c r="D527" s="10"/>
      <c r="E527" s="10"/>
      <c r="F527" s="10"/>
      <c r="G527" s="10"/>
      <c r="H527" s="10"/>
      <c r="I527" s="10"/>
      <c r="J527" s="10"/>
      <c r="K527" s="10"/>
      <c r="L527" s="10"/>
      <c r="M527" s="10"/>
    </row>
    <row r="528" spans="2:13">
      <c r="B528" s="10">
        <v>528</v>
      </c>
      <c r="C528" s="10"/>
      <c r="D528" s="10"/>
      <c r="E528" s="10"/>
      <c r="F528" s="10"/>
      <c r="G528" s="10"/>
      <c r="H528" s="10"/>
      <c r="I528" s="10"/>
      <c r="J528" s="10"/>
      <c r="K528" s="10"/>
      <c r="L528" s="10"/>
      <c r="M528" s="10"/>
    </row>
    <row r="529" spans="2:13">
      <c r="B529" s="10">
        <v>529</v>
      </c>
      <c r="C529" s="10"/>
      <c r="D529" s="10"/>
      <c r="E529" s="10"/>
      <c r="F529" s="10"/>
      <c r="G529" s="10"/>
      <c r="H529" s="10"/>
      <c r="I529" s="10"/>
      <c r="J529" s="10"/>
      <c r="K529" s="10"/>
      <c r="L529" s="10"/>
      <c r="M529" s="10"/>
    </row>
    <row r="530" spans="2:13">
      <c r="B530" s="10">
        <v>530</v>
      </c>
      <c r="C530" s="10"/>
      <c r="D530" s="10"/>
      <c r="E530" s="10"/>
      <c r="F530" s="10"/>
      <c r="G530" s="10"/>
      <c r="H530" s="10"/>
      <c r="I530" s="10"/>
      <c r="J530" s="10"/>
      <c r="K530" s="10"/>
      <c r="L530" s="10"/>
      <c r="M530" s="10"/>
    </row>
    <row r="531" spans="2:13">
      <c r="B531" s="10">
        <v>531</v>
      </c>
      <c r="C531" s="10"/>
      <c r="D531" s="10"/>
      <c r="E531" s="10"/>
      <c r="F531" s="10"/>
      <c r="G531" s="10"/>
      <c r="H531" s="10"/>
      <c r="I531" s="10"/>
      <c r="J531" s="10"/>
      <c r="K531" s="10"/>
      <c r="L531" s="10"/>
      <c r="M531" s="10"/>
    </row>
    <row r="532" spans="2:13">
      <c r="B532" s="10">
        <v>532</v>
      </c>
      <c r="C532" s="10"/>
      <c r="D532" s="10"/>
      <c r="E532" s="10"/>
      <c r="F532" s="10"/>
      <c r="G532" s="10"/>
      <c r="H532" s="10"/>
      <c r="I532" s="10"/>
      <c r="J532" s="10"/>
      <c r="K532" s="10"/>
      <c r="L532" s="10"/>
      <c r="M532" s="10"/>
    </row>
    <row r="533" spans="2:13">
      <c r="B533" s="10">
        <v>533</v>
      </c>
      <c r="C533" s="10"/>
      <c r="D533" s="10"/>
      <c r="E533" s="10"/>
      <c r="F533" s="10"/>
      <c r="G533" s="10"/>
      <c r="H533" s="10"/>
      <c r="I533" s="10"/>
      <c r="J533" s="10"/>
      <c r="K533" s="10"/>
      <c r="L533" s="10"/>
      <c r="M533" s="10"/>
    </row>
    <row r="534" spans="2:13">
      <c r="B534" s="10">
        <v>534</v>
      </c>
      <c r="C534" s="10"/>
      <c r="D534" s="10"/>
      <c r="E534" s="10"/>
      <c r="F534" s="10"/>
      <c r="G534" s="10"/>
      <c r="H534" s="10"/>
      <c r="I534" s="10"/>
      <c r="J534" s="10"/>
      <c r="K534" s="10"/>
      <c r="L534" s="10"/>
      <c r="M534" s="10"/>
    </row>
    <row r="535" spans="2:13">
      <c r="B535" s="10">
        <v>535</v>
      </c>
      <c r="C535" s="10"/>
      <c r="D535" s="10"/>
      <c r="E535" s="10"/>
      <c r="F535" s="10"/>
      <c r="G535" s="10"/>
      <c r="H535" s="10"/>
      <c r="I535" s="10"/>
      <c r="J535" s="10"/>
      <c r="K535" s="10"/>
      <c r="L535" s="10"/>
      <c r="M535" s="10"/>
    </row>
    <row r="536" spans="2:13">
      <c r="B536" s="10">
        <v>536</v>
      </c>
      <c r="C536" s="10"/>
      <c r="D536" s="10"/>
      <c r="E536" s="10"/>
      <c r="F536" s="10"/>
      <c r="G536" s="10"/>
      <c r="H536" s="10"/>
      <c r="I536" s="10"/>
      <c r="J536" s="10"/>
      <c r="K536" s="10"/>
      <c r="L536" s="10"/>
      <c r="M536" s="10"/>
    </row>
    <row r="537" spans="2:13">
      <c r="B537" s="10">
        <v>537</v>
      </c>
      <c r="C537" s="10"/>
      <c r="D537" s="10"/>
      <c r="E537" s="10"/>
      <c r="F537" s="10"/>
      <c r="G537" s="10"/>
      <c r="H537" s="10"/>
      <c r="I537" s="10"/>
      <c r="J537" s="10"/>
      <c r="K537" s="10"/>
      <c r="L537" s="10"/>
      <c r="M537" s="10"/>
    </row>
    <row r="538" spans="2:13">
      <c r="B538" s="10">
        <v>538</v>
      </c>
      <c r="C538" s="10"/>
      <c r="D538" s="10"/>
      <c r="E538" s="10"/>
      <c r="F538" s="10"/>
      <c r="G538" s="10"/>
      <c r="H538" s="10"/>
      <c r="I538" s="10"/>
      <c r="J538" s="10"/>
      <c r="K538" s="10"/>
      <c r="L538" s="10"/>
      <c r="M538" s="10"/>
    </row>
    <row r="539" spans="2:13">
      <c r="B539" s="10">
        <v>539</v>
      </c>
      <c r="C539" s="10"/>
      <c r="D539" s="10"/>
      <c r="E539" s="10"/>
      <c r="F539" s="10"/>
      <c r="G539" s="10"/>
      <c r="H539" s="10"/>
      <c r="I539" s="10"/>
      <c r="J539" s="10"/>
      <c r="K539" s="10"/>
      <c r="L539" s="10"/>
      <c r="M539" s="10"/>
    </row>
    <row r="540" spans="2:13">
      <c r="B540" s="10">
        <v>540</v>
      </c>
      <c r="C540" s="10"/>
      <c r="D540" s="10"/>
      <c r="E540" s="10"/>
      <c r="F540" s="10"/>
      <c r="G540" s="10"/>
      <c r="H540" s="10"/>
      <c r="I540" s="10"/>
      <c r="J540" s="10"/>
      <c r="K540" s="10"/>
      <c r="L540" s="10"/>
      <c r="M540" s="10"/>
    </row>
    <row r="541" spans="2:13">
      <c r="B541" s="10">
        <v>541</v>
      </c>
      <c r="C541" s="10"/>
      <c r="D541" s="10"/>
      <c r="E541" s="10"/>
      <c r="F541" s="10"/>
      <c r="G541" s="10"/>
      <c r="H541" s="10"/>
      <c r="I541" s="10"/>
      <c r="J541" s="10"/>
      <c r="K541" s="10"/>
      <c r="L541" s="10"/>
      <c r="M541" s="10"/>
    </row>
    <row r="542" spans="2:13">
      <c r="B542" s="10">
        <v>542</v>
      </c>
      <c r="C542" s="10"/>
      <c r="D542" s="10"/>
      <c r="E542" s="10"/>
      <c r="F542" s="10"/>
      <c r="G542" s="10"/>
      <c r="H542" s="10"/>
      <c r="I542" s="10"/>
      <c r="J542" s="10"/>
      <c r="K542" s="10"/>
      <c r="L542" s="10"/>
      <c r="M542" s="10"/>
    </row>
    <row r="543" spans="2:13">
      <c r="B543" s="10">
        <v>543</v>
      </c>
      <c r="C543" s="10"/>
      <c r="D543" s="10"/>
      <c r="E543" s="10"/>
      <c r="F543" s="10"/>
      <c r="G543" s="10"/>
      <c r="H543" s="10"/>
      <c r="I543" s="10"/>
      <c r="J543" s="10"/>
      <c r="K543" s="10"/>
      <c r="L543" s="10"/>
      <c r="M543" s="10"/>
    </row>
    <row r="544" spans="2:13">
      <c r="B544" s="10">
        <v>544</v>
      </c>
      <c r="C544" s="10"/>
      <c r="D544" s="10"/>
      <c r="E544" s="10"/>
      <c r="F544" s="10"/>
      <c r="G544" s="10"/>
      <c r="H544" s="10"/>
      <c r="I544" s="10"/>
      <c r="J544" s="10"/>
      <c r="K544" s="10"/>
      <c r="L544" s="10"/>
      <c r="M544" s="10"/>
    </row>
    <row r="545" spans="2:13">
      <c r="B545" s="10">
        <v>545</v>
      </c>
      <c r="C545" s="10"/>
      <c r="D545" s="10"/>
      <c r="E545" s="10"/>
      <c r="F545" s="10"/>
      <c r="G545" s="10"/>
      <c r="H545" s="10"/>
      <c r="I545" s="10"/>
      <c r="J545" s="10"/>
      <c r="K545" s="10"/>
      <c r="L545" s="10"/>
      <c r="M545" s="10"/>
    </row>
    <row r="546" spans="2:13">
      <c r="B546" s="10">
        <v>546</v>
      </c>
      <c r="C546" s="10"/>
      <c r="D546" s="10"/>
      <c r="E546" s="10"/>
      <c r="F546" s="10"/>
      <c r="G546" s="10"/>
      <c r="H546" s="10"/>
      <c r="I546" s="10"/>
      <c r="J546" s="10"/>
      <c r="K546" s="10"/>
      <c r="L546" s="10"/>
      <c r="M546" s="10"/>
    </row>
    <row r="547" spans="2:13">
      <c r="B547" s="10">
        <v>547</v>
      </c>
      <c r="C547" s="10"/>
      <c r="D547" s="10"/>
      <c r="E547" s="10"/>
      <c r="F547" s="10"/>
      <c r="G547" s="10"/>
      <c r="H547" s="10"/>
      <c r="I547" s="10"/>
      <c r="J547" s="10"/>
      <c r="K547" s="10"/>
      <c r="L547" s="10"/>
      <c r="M547" s="10"/>
    </row>
    <row r="548" spans="2:13">
      <c r="B548" s="10">
        <v>548</v>
      </c>
      <c r="C548" s="10"/>
      <c r="D548" s="10"/>
      <c r="E548" s="10"/>
      <c r="F548" s="10"/>
      <c r="G548" s="10"/>
      <c r="H548" s="10"/>
      <c r="I548" s="10"/>
      <c r="J548" s="10"/>
      <c r="K548" s="10"/>
      <c r="L548" s="10"/>
      <c r="M548" s="10"/>
    </row>
    <row r="549" spans="2:13">
      <c r="B549" s="10">
        <v>549</v>
      </c>
      <c r="C549" s="10"/>
      <c r="D549" s="10"/>
      <c r="E549" s="10"/>
      <c r="F549" s="10"/>
      <c r="G549" s="10"/>
      <c r="H549" s="10"/>
      <c r="I549" s="10"/>
      <c r="J549" s="10"/>
      <c r="K549" s="10"/>
      <c r="L549" s="10"/>
      <c r="M549" s="10"/>
    </row>
    <row r="550" spans="2:13">
      <c r="B550" s="10">
        <v>550</v>
      </c>
      <c r="C550" s="10"/>
      <c r="D550" s="10"/>
      <c r="E550" s="10"/>
      <c r="F550" s="10"/>
      <c r="G550" s="10"/>
      <c r="H550" s="10"/>
      <c r="I550" s="10"/>
      <c r="J550" s="10"/>
      <c r="K550" s="10"/>
      <c r="L550" s="10"/>
      <c r="M550" s="10"/>
    </row>
    <row r="551" spans="2:13">
      <c r="B551" s="10">
        <v>551</v>
      </c>
      <c r="C551" s="10"/>
      <c r="D551" s="10"/>
      <c r="E551" s="10"/>
      <c r="F551" s="10"/>
      <c r="G551" s="10"/>
      <c r="H551" s="10"/>
      <c r="I551" s="10"/>
      <c r="J551" s="10"/>
      <c r="K551" s="10"/>
      <c r="L551" s="10"/>
      <c r="M551" s="10"/>
    </row>
    <row r="552" spans="2:13">
      <c r="B552" s="10">
        <v>552</v>
      </c>
      <c r="C552" s="10"/>
      <c r="D552" s="10"/>
      <c r="E552" s="10"/>
      <c r="F552" s="10"/>
      <c r="G552" s="10"/>
      <c r="H552" s="10"/>
      <c r="I552" s="10"/>
      <c r="J552" s="10"/>
      <c r="K552" s="10"/>
      <c r="L552" s="10"/>
      <c r="M552" s="10"/>
    </row>
    <row r="553" spans="2:13">
      <c r="B553" s="10">
        <v>553</v>
      </c>
      <c r="C553" s="10"/>
      <c r="D553" s="10"/>
      <c r="E553" s="10"/>
      <c r="F553" s="10"/>
      <c r="G553" s="10"/>
      <c r="H553" s="10"/>
      <c r="I553" s="10"/>
      <c r="J553" s="10"/>
      <c r="K553" s="10"/>
      <c r="L553" s="10"/>
      <c r="M553" s="10"/>
    </row>
    <row r="554" spans="2:13">
      <c r="B554" s="10">
        <v>554</v>
      </c>
      <c r="C554" s="10"/>
      <c r="D554" s="10"/>
      <c r="E554" s="10"/>
      <c r="F554" s="10"/>
      <c r="G554" s="10"/>
      <c r="H554" s="10"/>
      <c r="I554" s="10"/>
      <c r="J554" s="10"/>
      <c r="K554" s="10"/>
      <c r="L554" s="10"/>
      <c r="M554" s="10"/>
    </row>
    <row r="555" spans="2:13">
      <c r="B555" s="10">
        <v>555</v>
      </c>
      <c r="C555" s="10"/>
      <c r="D555" s="10"/>
      <c r="E555" s="10"/>
      <c r="F555" s="10"/>
      <c r="G555" s="10"/>
      <c r="H555" s="10"/>
      <c r="I555" s="10"/>
      <c r="J555" s="10"/>
      <c r="K555" s="10"/>
      <c r="L555" s="10"/>
      <c r="M555" s="10"/>
    </row>
    <row r="556" spans="2:13">
      <c r="B556" s="10">
        <v>556</v>
      </c>
      <c r="C556" s="10"/>
      <c r="D556" s="10"/>
      <c r="E556" s="10"/>
      <c r="F556" s="10"/>
      <c r="G556" s="10"/>
      <c r="H556" s="10"/>
      <c r="I556" s="10"/>
      <c r="J556" s="10"/>
      <c r="K556" s="10"/>
      <c r="L556" s="10"/>
      <c r="M556" s="10"/>
    </row>
    <row r="557" spans="2:13">
      <c r="B557" s="10">
        <v>557</v>
      </c>
      <c r="C557" s="10"/>
      <c r="D557" s="10"/>
      <c r="E557" s="10"/>
      <c r="F557" s="10"/>
      <c r="G557" s="10"/>
      <c r="H557" s="10"/>
      <c r="I557" s="10"/>
      <c r="J557" s="10"/>
      <c r="K557" s="10"/>
      <c r="L557" s="10"/>
      <c r="M557" s="10"/>
    </row>
    <row r="558" spans="2:13">
      <c r="B558" s="10">
        <v>558</v>
      </c>
      <c r="C558" s="10"/>
      <c r="D558" s="10"/>
      <c r="E558" s="10"/>
      <c r="F558" s="10"/>
      <c r="G558" s="10"/>
      <c r="H558" s="10"/>
      <c r="I558" s="10"/>
      <c r="J558" s="10"/>
      <c r="K558" s="10"/>
      <c r="L558" s="10"/>
      <c r="M558" s="10"/>
    </row>
    <row r="559" spans="2:13">
      <c r="B559" s="10">
        <v>559</v>
      </c>
      <c r="C559" s="10"/>
      <c r="D559" s="10"/>
      <c r="E559" s="10"/>
      <c r="F559" s="10"/>
      <c r="G559" s="10"/>
      <c r="H559" s="10"/>
      <c r="I559" s="10"/>
      <c r="J559" s="10"/>
      <c r="K559" s="10"/>
      <c r="L559" s="10"/>
      <c r="M559" s="10"/>
    </row>
    <row r="560" spans="2:13">
      <c r="B560" s="10">
        <v>560</v>
      </c>
      <c r="C560" s="10"/>
      <c r="D560" s="10"/>
      <c r="E560" s="10"/>
      <c r="F560" s="10"/>
      <c r="G560" s="10"/>
      <c r="H560" s="10"/>
      <c r="I560" s="10"/>
      <c r="J560" s="10"/>
      <c r="K560" s="10"/>
      <c r="L560" s="10"/>
      <c r="M560" s="10"/>
    </row>
    <row r="561" spans="2:13">
      <c r="B561" s="10">
        <v>561</v>
      </c>
      <c r="C561" s="10"/>
      <c r="D561" s="10"/>
      <c r="E561" s="10"/>
      <c r="F561" s="10"/>
      <c r="G561" s="10"/>
      <c r="H561" s="10"/>
      <c r="I561" s="10"/>
      <c r="J561" s="10"/>
      <c r="K561" s="10"/>
      <c r="L561" s="10"/>
      <c r="M561" s="10"/>
    </row>
    <row r="562" spans="2:13">
      <c r="B562" s="10">
        <v>562</v>
      </c>
      <c r="C562" s="10"/>
      <c r="D562" s="10"/>
      <c r="E562" s="10"/>
      <c r="F562" s="10"/>
      <c r="G562" s="10"/>
      <c r="H562" s="10"/>
      <c r="I562" s="10"/>
      <c r="J562" s="10"/>
      <c r="K562" s="10"/>
      <c r="L562" s="10"/>
      <c r="M562" s="10"/>
    </row>
    <row r="563" spans="2:13">
      <c r="B563" s="10">
        <v>563</v>
      </c>
      <c r="C563" s="10"/>
      <c r="D563" s="10"/>
      <c r="E563" s="10"/>
      <c r="F563" s="10"/>
      <c r="G563" s="10"/>
      <c r="H563" s="10"/>
      <c r="I563" s="10"/>
      <c r="J563" s="10"/>
      <c r="K563" s="10"/>
      <c r="L563" s="10"/>
      <c r="M563" s="10"/>
    </row>
    <row r="564" spans="2:13">
      <c r="B564" s="10">
        <v>564</v>
      </c>
      <c r="C564" s="10"/>
      <c r="D564" s="10"/>
      <c r="E564" s="10"/>
      <c r="F564" s="10"/>
      <c r="G564" s="10"/>
      <c r="H564" s="10"/>
      <c r="I564" s="10"/>
      <c r="J564" s="10"/>
      <c r="K564" s="10"/>
      <c r="L564" s="10"/>
      <c r="M564" s="10"/>
    </row>
    <row r="565" spans="2:13">
      <c r="B565" s="10">
        <v>565</v>
      </c>
      <c r="C565" s="10"/>
      <c r="D565" s="10"/>
      <c r="E565" s="10"/>
      <c r="F565" s="10"/>
      <c r="G565" s="10"/>
      <c r="H565" s="10"/>
      <c r="I565" s="10"/>
      <c r="J565" s="10"/>
      <c r="K565" s="10"/>
      <c r="L565" s="10"/>
      <c r="M565" s="10"/>
    </row>
    <row r="566" spans="2:13">
      <c r="B566" s="10">
        <v>566</v>
      </c>
      <c r="C566" s="10"/>
      <c r="D566" s="10"/>
      <c r="E566" s="10"/>
      <c r="F566" s="10"/>
      <c r="G566" s="10"/>
      <c r="H566" s="10"/>
      <c r="I566" s="10"/>
      <c r="J566" s="10"/>
      <c r="K566" s="10"/>
      <c r="L566" s="10"/>
      <c r="M566" s="10"/>
    </row>
    <row r="567" spans="2:13">
      <c r="B567" s="10">
        <v>567</v>
      </c>
      <c r="C567" s="10"/>
      <c r="D567" s="10"/>
      <c r="E567" s="10"/>
      <c r="F567" s="10"/>
      <c r="G567" s="10"/>
      <c r="H567" s="10"/>
      <c r="I567" s="10"/>
      <c r="J567" s="10"/>
      <c r="K567" s="10"/>
      <c r="L567" s="10"/>
      <c r="M567" s="10"/>
    </row>
    <row r="568" spans="2:13">
      <c r="B568" s="10">
        <v>568</v>
      </c>
      <c r="C568" s="10"/>
      <c r="D568" s="10"/>
      <c r="E568" s="10"/>
      <c r="F568" s="10"/>
      <c r="G568" s="10"/>
      <c r="H568" s="10"/>
      <c r="I568" s="10"/>
      <c r="J568" s="10"/>
      <c r="K568" s="10"/>
      <c r="L568" s="10"/>
      <c r="M568" s="10"/>
    </row>
    <row r="569" spans="2:13">
      <c r="B569" s="10">
        <v>569</v>
      </c>
      <c r="C569" s="10"/>
      <c r="D569" s="10"/>
      <c r="E569" s="10"/>
      <c r="F569" s="10"/>
      <c r="G569" s="10"/>
      <c r="H569" s="10"/>
      <c r="I569" s="10"/>
      <c r="J569" s="10"/>
      <c r="K569" s="10"/>
      <c r="L569" s="10"/>
      <c r="M569" s="10"/>
    </row>
    <row r="570" spans="2:13">
      <c r="B570" s="10">
        <v>570</v>
      </c>
      <c r="C570" s="10"/>
      <c r="D570" s="10"/>
      <c r="E570" s="10"/>
      <c r="F570" s="10"/>
      <c r="G570" s="10"/>
      <c r="H570" s="10"/>
      <c r="I570" s="10"/>
      <c r="J570" s="10"/>
      <c r="K570" s="10"/>
      <c r="L570" s="10"/>
      <c r="M570" s="10"/>
    </row>
    <row r="571" spans="2:13">
      <c r="B571" s="10">
        <v>571</v>
      </c>
      <c r="C571" s="10"/>
      <c r="D571" s="10"/>
      <c r="E571" s="10"/>
      <c r="F571" s="10"/>
      <c r="G571" s="10"/>
      <c r="H571" s="10"/>
      <c r="I571" s="10"/>
      <c r="J571" s="10"/>
      <c r="K571" s="10"/>
      <c r="L571" s="10"/>
      <c r="M571" s="10"/>
    </row>
    <row r="572" spans="2:13">
      <c r="B572" s="10">
        <v>572</v>
      </c>
      <c r="C572" s="10"/>
      <c r="D572" s="10"/>
      <c r="E572" s="10"/>
      <c r="F572" s="10"/>
      <c r="G572" s="10"/>
      <c r="H572" s="10"/>
      <c r="I572" s="10"/>
      <c r="J572" s="10"/>
      <c r="K572" s="10"/>
      <c r="L572" s="10"/>
      <c r="M572" s="10"/>
    </row>
    <row r="573" spans="2:13">
      <c r="B573" s="10">
        <v>573</v>
      </c>
      <c r="C573" s="10"/>
      <c r="D573" s="10"/>
      <c r="E573" s="10"/>
      <c r="F573" s="10"/>
      <c r="G573" s="10"/>
      <c r="H573" s="10"/>
      <c r="I573" s="10"/>
      <c r="J573" s="10"/>
      <c r="K573" s="10"/>
      <c r="L573" s="10"/>
      <c r="M573" s="10"/>
    </row>
    <row r="574" spans="2:13">
      <c r="B574" s="10">
        <v>574</v>
      </c>
      <c r="C574" s="10"/>
      <c r="D574" s="10"/>
      <c r="E574" s="10"/>
      <c r="F574" s="10"/>
      <c r="G574" s="10"/>
      <c r="H574" s="10"/>
      <c r="I574" s="10"/>
      <c r="J574" s="10"/>
      <c r="K574" s="10"/>
      <c r="L574" s="10"/>
      <c r="M574" s="10"/>
    </row>
    <row r="575" spans="2:13">
      <c r="B575" s="10">
        <v>575</v>
      </c>
      <c r="C575" s="10"/>
      <c r="D575" s="10"/>
      <c r="E575" s="10"/>
      <c r="F575" s="10"/>
      <c r="G575" s="10"/>
      <c r="H575" s="10"/>
      <c r="I575" s="10"/>
      <c r="J575" s="10"/>
      <c r="K575" s="10"/>
      <c r="L575" s="10"/>
      <c r="M575" s="10"/>
    </row>
    <row r="576" spans="2:13">
      <c r="B576" s="10">
        <v>576</v>
      </c>
      <c r="C576" s="10"/>
      <c r="D576" s="10"/>
      <c r="E576" s="10"/>
      <c r="F576" s="10"/>
      <c r="G576" s="10"/>
      <c r="H576" s="10"/>
      <c r="I576" s="10"/>
      <c r="J576" s="10"/>
      <c r="K576" s="10"/>
      <c r="L576" s="10"/>
      <c r="M576" s="10"/>
    </row>
    <row r="577" spans="2:13">
      <c r="B577" s="10">
        <v>577</v>
      </c>
      <c r="C577" s="10"/>
      <c r="D577" s="10"/>
      <c r="E577" s="10"/>
      <c r="F577" s="10"/>
      <c r="G577" s="10"/>
      <c r="H577" s="10"/>
      <c r="I577" s="10"/>
      <c r="J577" s="10"/>
      <c r="K577" s="10"/>
      <c r="L577" s="10"/>
      <c r="M577" s="10"/>
    </row>
    <row r="578" spans="2:13">
      <c r="B578" s="10">
        <v>578</v>
      </c>
      <c r="C578" s="10"/>
      <c r="D578" s="10"/>
      <c r="E578" s="10"/>
      <c r="F578" s="10"/>
      <c r="G578" s="10"/>
      <c r="H578" s="10"/>
      <c r="I578" s="10"/>
      <c r="J578" s="10"/>
      <c r="K578" s="10"/>
      <c r="L578" s="10"/>
      <c r="M578" s="10"/>
    </row>
    <row r="579" spans="2:13">
      <c r="B579" s="10">
        <v>579</v>
      </c>
      <c r="C579" s="10"/>
      <c r="D579" s="10"/>
      <c r="E579" s="10"/>
      <c r="F579" s="10"/>
      <c r="G579" s="10"/>
      <c r="H579" s="10"/>
      <c r="I579" s="10"/>
      <c r="J579" s="10"/>
      <c r="K579" s="10"/>
      <c r="L579" s="10"/>
      <c r="M579" s="10"/>
    </row>
    <row r="580" spans="2:13">
      <c r="B580" s="10">
        <v>580</v>
      </c>
      <c r="C580" s="10"/>
      <c r="D580" s="10"/>
      <c r="E580" s="10"/>
      <c r="F580" s="10"/>
      <c r="G580" s="10"/>
      <c r="H580" s="10"/>
      <c r="I580" s="10"/>
      <c r="J580" s="10"/>
      <c r="K580" s="10"/>
      <c r="L580" s="10"/>
      <c r="M580" s="10"/>
    </row>
    <row r="581" spans="2:13">
      <c r="B581" s="10">
        <v>581</v>
      </c>
      <c r="C581" s="10"/>
      <c r="D581" s="10"/>
      <c r="E581" s="10"/>
      <c r="F581" s="10"/>
      <c r="G581" s="10"/>
      <c r="H581" s="10"/>
      <c r="I581" s="10"/>
      <c r="J581" s="10"/>
      <c r="K581" s="10"/>
      <c r="L581" s="10"/>
      <c r="M581" s="10"/>
    </row>
    <row r="582" spans="2:13">
      <c r="B582" s="10">
        <v>582</v>
      </c>
      <c r="C582" s="10"/>
      <c r="D582" s="10"/>
      <c r="E582" s="10"/>
      <c r="F582" s="10"/>
      <c r="G582" s="10"/>
      <c r="H582" s="10"/>
      <c r="I582" s="10"/>
      <c r="J582" s="10"/>
      <c r="K582" s="10"/>
      <c r="L582" s="10"/>
      <c r="M582" s="10"/>
    </row>
    <row r="583" spans="2:13">
      <c r="B583" s="10">
        <v>583</v>
      </c>
      <c r="C583" s="10"/>
      <c r="D583" s="10"/>
      <c r="E583" s="10"/>
      <c r="F583" s="10"/>
      <c r="G583" s="10"/>
      <c r="H583" s="10"/>
      <c r="I583" s="10"/>
      <c r="J583" s="10"/>
      <c r="K583" s="10"/>
      <c r="L583" s="10"/>
      <c r="M583" s="10"/>
    </row>
    <row r="584" spans="2:13">
      <c r="B584" s="10">
        <v>584</v>
      </c>
      <c r="C584" s="10"/>
      <c r="D584" s="10"/>
      <c r="E584" s="10"/>
      <c r="F584" s="10"/>
      <c r="G584" s="10"/>
      <c r="H584" s="10"/>
      <c r="I584" s="10"/>
      <c r="J584" s="10"/>
      <c r="K584" s="10"/>
      <c r="L584" s="10"/>
      <c r="M584" s="10"/>
    </row>
    <row r="585" spans="2:13">
      <c r="B585" s="10">
        <v>585</v>
      </c>
      <c r="C585" s="10"/>
      <c r="D585" s="10"/>
      <c r="E585" s="10"/>
      <c r="F585" s="10"/>
      <c r="G585" s="10"/>
      <c r="H585" s="10"/>
      <c r="I585" s="10"/>
      <c r="J585" s="10"/>
      <c r="K585" s="10"/>
      <c r="L585" s="10"/>
      <c r="M585" s="10"/>
    </row>
    <row r="586" spans="2:13">
      <c r="B586" s="10">
        <v>586</v>
      </c>
      <c r="C586" s="10"/>
      <c r="D586" s="10"/>
      <c r="E586" s="10"/>
      <c r="F586" s="10"/>
      <c r="G586" s="10"/>
      <c r="H586" s="10"/>
      <c r="I586" s="10"/>
      <c r="J586" s="10"/>
      <c r="K586" s="10"/>
      <c r="L586" s="10"/>
      <c r="M586" s="10"/>
    </row>
    <row r="587" spans="2:13">
      <c r="B587" s="10">
        <v>587</v>
      </c>
      <c r="C587" s="10"/>
      <c r="D587" s="10"/>
      <c r="E587" s="10"/>
      <c r="F587" s="10"/>
      <c r="G587" s="10"/>
      <c r="H587" s="10"/>
      <c r="I587" s="10"/>
      <c r="J587" s="10"/>
      <c r="K587" s="10"/>
      <c r="L587" s="10"/>
      <c r="M587" s="10"/>
    </row>
    <row r="588" spans="2:13">
      <c r="B588" s="10">
        <v>588</v>
      </c>
      <c r="C588" s="10"/>
      <c r="D588" s="10"/>
      <c r="E588" s="10"/>
      <c r="F588" s="10"/>
      <c r="G588" s="10"/>
      <c r="H588" s="10"/>
      <c r="I588" s="10"/>
      <c r="J588" s="10"/>
      <c r="K588" s="10"/>
      <c r="L588" s="10"/>
      <c r="M588" s="10"/>
    </row>
    <row r="589" spans="2:13">
      <c r="B589" s="10">
        <v>589</v>
      </c>
      <c r="C589" s="10"/>
      <c r="D589" s="10"/>
      <c r="E589" s="10"/>
      <c r="F589" s="10"/>
      <c r="G589" s="10"/>
      <c r="H589" s="10"/>
      <c r="I589" s="10"/>
      <c r="J589" s="10"/>
      <c r="K589" s="10"/>
      <c r="L589" s="10"/>
      <c r="M589" s="10"/>
    </row>
    <row r="590" spans="2:13">
      <c r="B590" s="10">
        <v>590</v>
      </c>
      <c r="C590" s="10"/>
      <c r="D590" s="10"/>
      <c r="E590" s="10"/>
      <c r="F590" s="10"/>
      <c r="G590" s="10"/>
      <c r="H590" s="10"/>
      <c r="I590" s="10"/>
      <c r="J590" s="10"/>
      <c r="K590" s="10"/>
      <c r="L590" s="10"/>
      <c r="M590" s="10"/>
    </row>
    <row r="591" spans="2:13">
      <c r="B591" s="10">
        <v>591</v>
      </c>
      <c r="C591" s="10"/>
      <c r="D591" s="10"/>
      <c r="E591" s="10"/>
      <c r="F591" s="10"/>
      <c r="G591" s="10"/>
      <c r="H591" s="10"/>
      <c r="I591" s="10"/>
      <c r="J591" s="10"/>
      <c r="K591" s="10"/>
      <c r="L591" s="10"/>
      <c r="M591" s="10"/>
    </row>
    <row r="592" spans="2:13">
      <c r="B592" s="10">
        <v>592</v>
      </c>
      <c r="C592" s="10"/>
      <c r="D592" s="10"/>
      <c r="E592" s="10"/>
      <c r="F592" s="10"/>
      <c r="G592" s="10"/>
      <c r="H592" s="10"/>
      <c r="I592" s="10"/>
      <c r="J592" s="10"/>
      <c r="K592" s="10"/>
      <c r="L592" s="10"/>
      <c r="M592" s="10"/>
    </row>
    <row r="593" spans="2:13">
      <c r="B593" s="10">
        <v>593</v>
      </c>
      <c r="C593" s="10"/>
      <c r="D593" s="10"/>
      <c r="E593" s="10"/>
      <c r="F593" s="10"/>
      <c r="G593" s="10"/>
      <c r="H593" s="10"/>
      <c r="I593" s="10"/>
      <c r="J593" s="10"/>
      <c r="K593" s="10"/>
      <c r="L593" s="10"/>
      <c r="M593" s="10"/>
    </row>
    <row r="594" spans="2:13">
      <c r="B594" s="10">
        <v>594</v>
      </c>
      <c r="C594" s="10"/>
      <c r="D594" s="10"/>
      <c r="E594" s="10"/>
      <c r="F594" s="10"/>
      <c r="G594" s="10"/>
      <c r="H594" s="10"/>
      <c r="I594" s="10"/>
      <c r="J594" s="10"/>
      <c r="K594" s="10"/>
      <c r="L594" s="10"/>
      <c r="M594" s="10"/>
    </row>
    <row r="595" spans="2:13">
      <c r="B595" s="10">
        <v>595</v>
      </c>
      <c r="C595" s="10"/>
      <c r="D595" s="10"/>
      <c r="E595" s="10"/>
      <c r="F595" s="10"/>
      <c r="G595" s="10"/>
      <c r="H595" s="10"/>
      <c r="I595" s="10"/>
      <c r="J595" s="10"/>
      <c r="K595" s="10"/>
      <c r="L595" s="10"/>
      <c r="M595" s="10"/>
    </row>
    <row r="596" spans="2:13">
      <c r="B596" s="10">
        <v>596</v>
      </c>
      <c r="C596" s="10"/>
      <c r="D596" s="10"/>
      <c r="E596" s="10"/>
      <c r="F596" s="10"/>
      <c r="G596" s="10"/>
      <c r="H596" s="10"/>
      <c r="I596" s="10"/>
      <c r="J596" s="10"/>
      <c r="K596" s="10"/>
      <c r="L596" s="10"/>
      <c r="M596" s="10"/>
    </row>
    <row r="597" spans="2:13">
      <c r="B597" s="10">
        <v>597</v>
      </c>
      <c r="C597" s="10"/>
      <c r="D597" s="10"/>
      <c r="E597" s="10"/>
      <c r="F597" s="10"/>
      <c r="G597" s="10"/>
      <c r="H597" s="10"/>
      <c r="I597" s="10"/>
      <c r="J597" s="10"/>
      <c r="K597" s="10"/>
      <c r="L597" s="10"/>
      <c r="M597" s="10"/>
    </row>
    <row r="598" spans="2:13">
      <c r="B598" s="10">
        <v>598</v>
      </c>
      <c r="C598" s="10"/>
      <c r="D598" s="10"/>
      <c r="E598" s="10"/>
      <c r="F598" s="10"/>
      <c r="G598" s="10"/>
      <c r="H598" s="10"/>
      <c r="I598" s="10"/>
      <c r="J598" s="10"/>
      <c r="K598" s="10"/>
      <c r="L598" s="10"/>
      <c r="M598" s="10"/>
    </row>
    <row r="599" spans="2:13">
      <c r="B599" s="10">
        <v>599</v>
      </c>
      <c r="C599" s="10"/>
      <c r="D599" s="10"/>
      <c r="E599" s="10"/>
      <c r="F599" s="10"/>
      <c r="G599" s="10"/>
      <c r="H599" s="10"/>
      <c r="I599" s="10"/>
      <c r="J599" s="10"/>
      <c r="K599" s="10"/>
      <c r="L599" s="10"/>
      <c r="M599" s="10"/>
    </row>
    <row r="600" spans="2:13">
      <c r="B600" s="10">
        <v>600</v>
      </c>
      <c r="C600" s="10"/>
      <c r="D600" s="10"/>
      <c r="E600" s="10"/>
      <c r="F600" s="10"/>
      <c r="G600" s="10"/>
      <c r="H600" s="10"/>
      <c r="I600" s="10"/>
      <c r="J600" s="10"/>
      <c r="K600" s="10"/>
      <c r="L600" s="10"/>
      <c r="M600" s="10"/>
    </row>
    <row r="601" spans="2:13">
      <c r="B601" s="10">
        <v>601</v>
      </c>
      <c r="C601" s="10"/>
      <c r="D601" s="10"/>
      <c r="E601" s="10"/>
      <c r="F601" s="10"/>
      <c r="G601" s="10"/>
      <c r="H601" s="10"/>
      <c r="I601" s="10"/>
      <c r="J601" s="10"/>
      <c r="K601" s="10"/>
      <c r="L601" s="10"/>
      <c r="M601" s="10"/>
    </row>
    <row r="602" spans="2:13">
      <c r="B602" s="10">
        <v>602</v>
      </c>
      <c r="C602" s="10"/>
      <c r="D602" s="10"/>
      <c r="E602" s="10"/>
      <c r="F602" s="10"/>
      <c r="G602" s="10"/>
      <c r="H602" s="10"/>
      <c r="I602" s="10"/>
      <c r="J602" s="10"/>
      <c r="K602" s="10"/>
      <c r="L602" s="10"/>
      <c r="M602" s="10"/>
    </row>
    <row r="603" spans="2:13">
      <c r="B603" s="10">
        <v>603</v>
      </c>
      <c r="C603" s="10"/>
      <c r="D603" s="10"/>
      <c r="E603" s="10"/>
      <c r="F603" s="10"/>
      <c r="G603" s="10"/>
      <c r="H603" s="10"/>
      <c r="I603" s="10"/>
      <c r="J603" s="10"/>
      <c r="K603" s="10"/>
      <c r="L603" s="10"/>
      <c r="M603" s="10"/>
    </row>
    <row r="604" spans="2:13">
      <c r="B604" s="10">
        <v>604</v>
      </c>
      <c r="C604" s="10"/>
      <c r="D604" s="10"/>
      <c r="E604" s="10"/>
      <c r="F604" s="10"/>
      <c r="G604" s="10"/>
      <c r="H604" s="10"/>
      <c r="I604" s="10"/>
      <c r="J604" s="10"/>
      <c r="K604" s="10"/>
      <c r="L604" s="10"/>
      <c r="M604" s="10"/>
    </row>
    <row r="605" spans="2:13">
      <c r="B605" s="10">
        <v>605</v>
      </c>
      <c r="C605" s="10"/>
      <c r="D605" s="10"/>
      <c r="E605" s="10"/>
      <c r="F605" s="10"/>
      <c r="G605" s="10"/>
      <c r="H605" s="10"/>
      <c r="I605" s="10"/>
      <c r="J605" s="10"/>
      <c r="K605" s="10"/>
      <c r="L605" s="10"/>
      <c r="M605" s="10"/>
    </row>
    <row r="606" spans="2:13">
      <c r="B606" s="10">
        <v>606</v>
      </c>
      <c r="C606" s="10"/>
      <c r="D606" s="10"/>
      <c r="E606" s="10"/>
      <c r="F606" s="10"/>
      <c r="G606" s="10"/>
      <c r="H606" s="10"/>
      <c r="I606" s="10"/>
      <c r="J606" s="10"/>
      <c r="K606" s="10"/>
      <c r="L606" s="10"/>
      <c r="M606" s="10"/>
    </row>
    <row r="607" spans="2:13">
      <c r="B607" s="10">
        <v>607</v>
      </c>
      <c r="C607" s="10"/>
      <c r="D607" s="10"/>
      <c r="E607" s="10"/>
      <c r="F607" s="10"/>
      <c r="G607" s="10"/>
      <c r="H607" s="10"/>
      <c r="I607" s="10"/>
      <c r="J607" s="10"/>
      <c r="K607" s="10"/>
      <c r="L607" s="10"/>
      <c r="M607" s="10"/>
    </row>
    <row r="608" spans="2:13">
      <c r="B608" s="10">
        <v>608</v>
      </c>
      <c r="C608" s="10"/>
      <c r="D608" s="10"/>
      <c r="E608" s="10"/>
      <c r="F608" s="10"/>
      <c r="G608" s="10"/>
      <c r="H608" s="10"/>
      <c r="I608" s="10"/>
      <c r="J608" s="10"/>
      <c r="K608" s="10"/>
      <c r="L608" s="10"/>
      <c r="M608" s="10"/>
    </row>
    <row r="609" spans="2:13">
      <c r="B609" s="10">
        <v>609</v>
      </c>
      <c r="C609" s="10"/>
      <c r="D609" s="10"/>
      <c r="E609" s="10"/>
      <c r="F609" s="10"/>
      <c r="G609" s="10"/>
      <c r="H609" s="10"/>
      <c r="I609" s="10"/>
      <c r="J609" s="10"/>
      <c r="K609" s="10"/>
      <c r="L609" s="10"/>
      <c r="M609" s="10"/>
    </row>
    <row r="610" spans="2:13">
      <c r="B610" s="10">
        <v>610</v>
      </c>
      <c r="C610" s="10"/>
      <c r="D610" s="10"/>
      <c r="E610" s="10"/>
      <c r="F610" s="10"/>
      <c r="G610" s="10"/>
      <c r="H610" s="10"/>
      <c r="I610" s="10"/>
      <c r="J610" s="10"/>
      <c r="K610" s="10"/>
      <c r="L610" s="10"/>
      <c r="M610" s="10"/>
    </row>
    <row r="611" spans="2:13">
      <c r="B611" s="10">
        <v>611</v>
      </c>
      <c r="C611" s="10"/>
      <c r="D611" s="10"/>
      <c r="E611" s="10"/>
      <c r="F611" s="10"/>
      <c r="G611" s="10"/>
      <c r="H611" s="10"/>
      <c r="I611" s="10"/>
      <c r="J611" s="10"/>
      <c r="K611" s="10"/>
      <c r="L611" s="10"/>
      <c r="M611" s="10"/>
    </row>
    <row r="612" spans="2:13">
      <c r="B612" s="10">
        <v>612</v>
      </c>
      <c r="C612" s="10"/>
      <c r="D612" s="10"/>
      <c r="E612" s="10"/>
      <c r="F612" s="10"/>
      <c r="G612" s="10"/>
      <c r="H612" s="10"/>
      <c r="I612" s="10"/>
      <c r="J612" s="10"/>
      <c r="K612" s="10"/>
      <c r="L612" s="10"/>
      <c r="M612" s="10"/>
    </row>
    <row r="613" spans="2:13">
      <c r="B613" s="10">
        <v>613</v>
      </c>
      <c r="C613" s="10"/>
      <c r="D613" s="10"/>
      <c r="E613" s="10"/>
      <c r="F613" s="10"/>
      <c r="G613" s="10"/>
      <c r="H613" s="10"/>
      <c r="I613" s="10"/>
      <c r="J613" s="10"/>
      <c r="K613" s="10"/>
      <c r="L613" s="10"/>
      <c r="M613" s="10"/>
    </row>
    <row r="614" spans="2:13">
      <c r="B614" s="10">
        <v>614</v>
      </c>
      <c r="C614" s="10"/>
      <c r="D614" s="10"/>
      <c r="E614" s="10"/>
      <c r="F614" s="10"/>
      <c r="G614" s="10"/>
      <c r="H614" s="10"/>
      <c r="I614" s="10"/>
      <c r="J614" s="10"/>
      <c r="K614" s="10"/>
      <c r="L614" s="10"/>
      <c r="M614" s="10"/>
    </row>
    <row r="615" spans="2:13">
      <c r="B615" s="10">
        <v>615</v>
      </c>
      <c r="C615" s="10"/>
      <c r="D615" s="10"/>
      <c r="E615" s="10"/>
      <c r="F615" s="10"/>
      <c r="G615" s="10"/>
      <c r="H615" s="10"/>
      <c r="I615" s="10"/>
      <c r="J615" s="10"/>
      <c r="K615" s="10"/>
      <c r="L615" s="10"/>
      <c r="M615" s="10"/>
    </row>
    <row r="616" spans="2:13">
      <c r="B616" s="10">
        <v>616</v>
      </c>
      <c r="C616" s="10"/>
      <c r="D616" s="10"/>
      <c r="E616" s="10"/>
      <c r="F616" s="10"/>
      <c r="G616" s="10"/>
      <c r="H616" s="10"/>
      <c r="I616" s="10"/>
      <c r="J616" s="10"/>
      <c r="K616" s="10"/>
      <c r="L616" s="10"/>
      <c r="M616" s="10"/>
    </row>
    <row r="617" spans="2:13">
      <c r="B617" s="10">
        <v>617</v>
      </c>
      <c r="C617" s="10"/>
      <c r="D617" s="10"/>
      <c r="E617" s="10"/>
      <c r="F617" s="10"/>
      <c r="G617" s="10"/>
      <c r="H617" s="10"/>
      <c r="I617" s="10"/>
      <c r="J617" s="10"/>
      <c r="K617" s="10"/>
      <c r="L617" s="10"/>
      <c r="M617" s="10"/>
    </row>
    <row r="618" spans="2:13">
      <c r="B618" s="10">
        <v>618</v>
      </c>
      <c r="C618" s="10"/>
      <c r="D618" s="10"/>
      <c r="E618" s="10"/>
      <c r="F618" s="10"/>
      <c r="G618" s="10"/>
      <c r="H618" s="10"/>
      <c r="I618" s="10"/>
      <c r="J618" s="10"/>
      <c r="K618" s="10"/>
      <c r="L618" s="10"/>
      <c r="M618" s="10"/>
    </row>
    <row r="619" spans="2:13">
      <c r="B619" s="10">
        <v>619</v>
      </c>
      <c r="C619" s="10"/>
      <c r="D619" s="10"/>
      <c r="E619" s="10"/>
      <c r="F619" s="10"/>
      <c r="G619" s="10"/>
      <c r="H619" s="10"/>
      <c r="I619" s="10"/>
      <c r="J619" s="10"/>
      <c r="K619" s="10"/>
      <c r="L619" s="10"/>
      <c r="M619" s="10"/>
    </row>
    <row r="620" spans="2:13">
      <c r="B620" s="10">
        <v>620</v>
      </c>
      <c r="C620" s="10"/>
      <c r="D620" s="10"/>
      <c r="E620" s="10"/>
      <c r="F620" s="10"/>
      <c r="G620" s="10"/>
      <c r="H620" s="10"/>
      <c r="I620" s="10"/>
      <c r="J620" s="10"/>
      <c r="K620" s="10"/>
      <c r="L620" s="10"/>
      <c r="M620" s="10"/>
    </row>
    <row r="621" spans="2:13">
      <c r="B621" s="10">
        <v>621</v>
      </c>
      <c r="C621" s="10"/>
      <c r="D621" s="10"/>
      <c r="E621" s="10"/>
      <c r="F621" s="10"/>
      <c r="G621" s="10"/>
      <c r="H621" s="10"/>
      <c r="I621" s="10"/>
      <c r="J621" s="10"/>
      <c r="K621" s="10"/>
      <c r="L621" s="10"/>
      <c r="M621" s="10"/>
    </row>
    <row r="622" spans="2:13">
      <c r="B622" s="10">
        <v>622</v>
      </c>
      <c r="C622" s="10"/>
      <c r="D622" s="10"/>
      <c r="E622" s="10"/>
      <c r="F622" s="10"/>
      <c r="G622" s="10"/>
      <c r="H622" s="10"/>
      <c r="I622" s="10"/>
      <c r="J622" s="10"/>
      <c r="K622" s="10"/>
      <c r="L622" s="10"/>
      <c r="M622" s="10"/>
    </row>
    <row r="623" spans="2:13">
      <c r="B623" s="10">
        <v>623</v>
      </c>
      <c r="C623" s="10"/>
      <c r="D623" s="10"/>
      <c r="E623" s="10"/>
      <c r="F623" s="10"/>
      <c r="G623" s="10"/>
      <c r="H623" s="10"/>
      <c r="I623" s="10"/>
      <c r="J623" s="10"/>
      <c r="K623" s="10"/>
      <c r="L623" s="10"/>
      <c r="M623" s="10"/>
    </row>
    <row r="624" spans="2:13">
      <c r="B624" s="10">
        <v>624</v>
      </c>
      <c r="C624" s="10"/>
      <c r="D624" s="10"/>
      <c r="E624" s="10"/>
      <c r="F624" s="10"/>
      <c r="G624" s="10"/>
      <c r="H624" s="10"/>
      <c r="I624" s="10"/>
      <c r="J624" s="10"/>
      <c r="K624" s="10"/>
      <c r="L624" s="10"/>
      <c r="M624" s="10"/>
    </row>
    <row r="625" spans="2:13">
      <c r="B625" s="10">
        <v>625</v>
      </c>
      <c r="C625" s="10"/>
      <c r="D625" s="10"/>
      <c r="E625" s="10"/>
      <c r="F625" s="10"/>
      <c r="G625" s="10"/>
      <c r="H625" s="10"/>
      <c r="I625" s="10"/>
      <c r="J625" s="10"/>
      <c r="K625" s="10"/>
      <c r="L625" s="10"/>
      <c r="M625" s="10"/>
    </row>
    <row r="626" spans="2:13">
      <c r="B626" s="10">
        <v>626</v>
      </c>
      <c r="C626" s="10"/>
      <c r="D626" s="10"/>
      <c r="E626" s="10"/>
      <c r="F626" s="10"/>
      <c r="G626" s="10"/>
      <c r="H626" s="10"/>
      <c r="I626" s="10"/>
      <c r="J626" s="10"/>
      <c r="K626" s="10"/>
      <c r="L626" s="10"/>
      <c r="M626" s="10"/>
    </row>
    <row r="627" spans="2:13">
      <c r="B627" s="10">
        <v>627</v>
      </c>
      <c r="C627" s="10"/>
      <c r="D627" s="10"/>
      <c r="E627" s="10"/>
      <c r="F627" s="10"/>
      <c r="G627" s="10"/>
      <c r="H627" s="10"/>
      <c r="I627" s="10"/>
      <c r="J627" s="10"/>
      <c r="K627" s="10"/>
      <c r="L627" s="10"/>
      <c r="M627" s="10"/>
    </row>
    <row r="628" spans="2:13">
      <c r="B628" s="10">
        <v>628</v>
      </c>
      <c r="C628" s="10"/>
      <c r="D628" s="10"/>
      <c r="E628" s="10"/>
      <c r="F628" s="10"/>
      <c r="G628" s="10"/>
      <c r="H628" s="10"/>
      <c r="I628" s="10"/>
      <c r="J628" s="10"/>
      <c r="K628" s="10"/>
      <c r="L628" s="10"/>
      <c r="M628" s="10"/>
    </row>
    <row r="629" spans="2:13">
      <c r="B629" s="10">
        <v>629</v>
      </c>
      <c r="C629" s="10"/>
      <c r="D629" s="10"/>
      <c r="E629" s="10"/>
      <c r="F629" s="10"/>
      <c r="G629" s="10"/>
      <c r="H629" s="10"/>
      <c r="I629" s="10"/>
      <c r="J629" s="10"/>
      <c r="K629" s="10"/>
      <c r="L629" s="10"/>
      <c r="M629" s="10"/>
    </row>
    <row r="630" spans="2:13">
      <c r="B630" s="10">
        <v>630</v>
      </c>
      <c r="C630" s="10"/>
      <c r="D630" s="10"/>
      <c r="E630" s="10"/>
      <c r="F630" s="10"/>
      <c r="G630" s="10"/>
      <c r="H630" s="10"/>
      <c r="I630" s="10"/>
      <c r="J630" s="10"/>
      <c r="K630" s="10"/>
      <c r="L630" s="10"/>
      <c r="M630" s="10"/>
    </row>
    <row r="631" spans="2:13">
      <c r="B631" s="10">
        <v>631</v>
      </c>
      <c r="C631" s="10"/>
      <c r="D631" s="10"/>
      <c r="E631" s="10"/>
      <c r="F631" s="10"/>
      <c r="G631" s="10"/>
      <c r="H631" s="10"/>
      <c r="I631" s="10"/>
      <c r="J631" s="10"/>
      <c r="K631" s="10"/>
      <c r="L631" s="10"/>
      <c r="M631" s="10"/>
    </row>
    <row r="632" spans="2:13">
      <c r="B632" s="10">
        <v>632</v>
      </c>
      <c r="C632" s="10"/>
      <c r="D632" s="10"/>
      <c r="E632" s="10"/>
      <c r="F632" s="10"/>
      <c r="G632" s="10"/>
      <c r="H632" s="10"/>
      <c r="I632" s="10"/>
      <c r="J632" s="10"/>
      <c r="K632" s="10"/>
      <c r="L632" s="10"/>
      <c r="M632" s="10"/>
    </row>
    <row r="633" spans="2:13">
      <c r="B633" s="10">
        <v>633</v>
      </c>
      <c r="C633" s="10"/>
      <c r="D633" s="10"/>
      <c r="E633" s="10"/>
      <c r="F633" s="10"/>
      <c r="G633" s="10"/>
      <c r="H633" s="10"/>
      <c r="I633" s="10"/>
      <c r="J633" s="10"/>
      <c r="K633" s="10"/>
      <c r="L633" s="10"/>
      <c r="M633" s="10"/>
    </row>
    <row r="634" spans="2:13">
      <c r="B634" s="10">
        <v>634</v>
      </c>
      <c r="C634" s="10"/>
      <c r="D634" s="10"/>
      <c r="E634" s="10"/>
      <c r="F634" s="10"/>
      <c r="G634" s="10"/>
      <c r="H634" s="10"/>
      <c r="I634" s="10"/>
      <c r="J634" s="10"/>
      <c r="K634" s="10"/>
      <c r="L634" s="10"/>
      <c r="M634" s="10"/>
    </row>
    <row r="635" spans="2:13">
      <c r="B635" s="10">
        <v>635</v>
      </c>
      <c r="C635" s="10"/>
      <c r="D635" s="10"/>
      <c r="E635" s="10"/>
      <c r="F635" s="10"/>
      <c r="G635" s="10"/>
      <c r="H635" s="10"/>
      <c r="I635" s="10"/>
      <c r="J635" s="10"/>
      <c r="K635" s="10"/>
      <c r="L635" s="10"/>
      <c r="M635" s="10"/>
    </row>
    <row r="636" spans="2:13">
      <c r="B636" s="10">
        <v>636</v>
      </c>
      <c r="C636" s="10"/>
      <c r="D636" s="10"/>
      <c r="E636" s="10"/>
      <c r="F636" s="10"/>
      <c r="G636" s="10"/>
      <c r="H636" s="10"/>
      <c r="I636" s="10"/>
      <c r="J636" s="10"/>
      <c r="K636" s="10"/>
      <c r="L636" s="10"/>
      <c r="M636" s="10"/>
    </row>
    <row r="637" spans="2:13">
      <c r="B637" s="10">
        <v>637</v>
      </c>
      <c r="C637" s="10"/>
      <c r="D637" s="10"/>
      <c r="E637" s="10"/>
      <c r="F637" s="10"/>
      <c r="G637" s="10"/>
      <c r="H637" s="10"/>
      <c r="I637" s="10"/>
      <c r="J637" s="10"/>
      <c r="K637" s="10"/>
      <c r="L637" s="10"/>
      <c r="M637" s="10"/>
    </row>
    <row r="638" spans="2:13">
      <c r="B638" s="10">
        <v>638</v>
      </c>
      <c r="C638" s="10"/>
      <c r="D638" s="10"/>
      <c r="E638" s="10"/>
      <c r="F638" s="10"/>
      <c r="G638" s="10"/>
      <c r="H638" s="10"/>
      <c r="I638" s="10"/>
      <c r="J638" s="10"/>
      <c r="K638" s="10"/>
      <c r="L638" s="10"/>
      <c r="M638" s="10"/>
    </row>
    <row r="639" spans="2:13">
      <c r="B639" s="10">
        <v>639</v>
      </c>
      <c r="C639" s="10"/>
      <c r="D639" s="10"/>
      <c r="E639" s="10"/>
      <c r="F639" s="10"/>
      <c r="G639" s="10"/>
      <c r="H639" s="10"/>
      <c r="I639" s="10"/>
      <c r="J639" s="10"/>
      <c r="K639" s="10"/>
      <c r="L639" s="10"/>
      <c r="M639" s="10"/>
    </row>
    <row r="640" spans="2:13">
      <c r="B640" s="10">
        <v>640</v>
      </c>
      <c r="C640" s="10"/>
      <c r="D640" s="10"/>
      <c r="E640" s="10"/>
      <c r="F640" s="10"/>
      <c r="G640" s="10"/>
      <c r="H640" s="10"/>
      <c r="I640" s="10"/>
      <c r="J640" s="10"/>
      <c r="K640" s="10"/>
      <c r="L640" s="10"/>
      <c r="M640" s="10"/>
    </row>
    <row r="641" spans="2:13">
      <c r="B641" s="10">
        <v>641</v>
      </c>
      <c r="C641" s="10"/>
      <c r="D641" s="10"/>
      <c r="E641" s="10"/>
      <c r="F641" s="10"/>
      <c r="G641" s="10"/>
      <c r="H641" s="10"/>
      <c r="I641" s="10"/>
      <c r="J641" s="10"/>
      <c r="K641" s="10"/>
      <c r="L641" s="10"/>
      <c r="M641" s="10"/>
    </row>
    <row r="642" spans="2:13">
      <c r="B642" s="10">
        <v>642</v>
      </c>
      <c r="C642" s="10"/>
      <c r="D642" s="10"/>
      <c r="E642" s="10"/>
      <c r="F642" s="10"/>
      <c r="G642" s="10"/>
      <c r="H642" s="10"/>
      <c r="I642" s="10"/>
      <c r="J642" s="10"/>
      <c r="K642" s="10"/>
      <c r="L642" s="10"/>
      <c r="M642" s="10"/>
    </row>
    <row r="643" spans="2:13">
      <c r="B643" s="10">
        <v>643</v>
      </c>
      <c r="C643" s="10"/>
      <c r="D643" s="10"/>
      <c r="E643" s="10"/>
      <c r="F643" s="10"/>
      <c r="G643" s="10"/>
      <c r="H643" s="10"/>
      <c r="I643" s="10"/>
      <c r="J643" s="10"/>
      <c r="K643" s="10"/>
      <c r="L643" s="10"/>
      <c r="M643" s="10"/>
    </row>
    <row r="644" spans="2:13">
      <c r="B644" s="10">
        <v>644</v>
      </c>
      <c r="C644" s="10"/>
      <c r="D644" s="10"/>
      <c r="E644" s="10"/>
      <c r="F644" s="10"/>
      <c r="G644" s="10"/>
      <c r="H644" s="10"/>
      <c r="I644" s="10"/>
      <c r="J644" s="10"/>
      <c r="K644" s="10"/>
      <c r="L644" s="10"/>
      <c r="M644" s="10"/>
    </row>
    <row r="645" spans="2:13">
      <c r="B645" s="10">
        <v>645</v>
      </c>
      <c r="C645" s="10"/>
      <c r="D645" s="10"/>
      <c r="E645" s="10"/>
      <c r="F645" s="10"/>
      <c r="G645" s="10"/>
      <c r="H645" s="10"/>
      <c r="I645" s="10"/>
      <c r="J645" s="10"/>
      <c r="K645" s="10"/>
      <c r="L645" s="10"/>
      <c r="M645" s="10"/>
    </row>
    <row r="646" spans="2:13">
      <c r="B646" s="10">
        <v>646</v>
      </c>
      <c r="C646" s="10"/>
      <c r="D646" s="10"/>
      <c r="E646" s="10"/>
      <c r="F646" s="10"/>
      <c r="G646" s="10"/>
      <c r="H646" s="10"/>
      <c r="I646" s="10"/>
      <c r="J646" s="10"/>
      <c r="K646" s="10"/>
      <c r="L646" s="10"/>
      <c r="M646" s="10"/>
    </row>
    <row r="647" spans="2:13">
      <c r="B647" s="10">
        <v>647</v>
      </c>
      <c r="C647" s="10"/>
      <c r="D647" s="10"/>
      <c r="E647" s="10"/>
      <c r="F647" s="10"/>
      <c r="G647" s="10"/>
      <c r="H647" s="10"/>
      <c r="I647" s="10"/>
      <c r="J647" s="10"/>
      <c r="K647" s="10"/>
      <c r="L647" s="10"/>
      <c r="M647" s="10"/>
    </row>
    <row r="648" spans="2:13">
      <c r="B648" s="10">
        <v>648</v>
      </c>
      <c r="C648" s="10"/>
      <c r="D648" s="10"/>
      <c r="E648" s="10"/>
      <c r="F648" s="10"/>
      <c r="G648" s="10"/>
      <c r="H648" s="10"/>
      <c r="I648" s="10"/>
      <c r="J648" s="10"/>
      <c r="K648" s="10"/>
      <c r="L648" s="10"/>
      <c r="M648" s="10"/>
    </row>
    <row r="649" spans="2:13">
      <c r="B649" s="10">
        <v>649</v>
      </c>
      <c r="C649" s="10"/>
      <c r="D649" s="10"/>
      <c r="E649" s="10"/>
      <c r="F649" s="10"/>
      <c r="G649" s="10"/>
      <c r="H649" s="10"/>
      <c r="I649" s="10"/>
      <c r="J649" s="10"/>
      <c r="K649" s="10"/>
      <c r="L649" s="10"/>
      <c r="M649" s="10"/>
    </row>
    <row r="650" spans="2:13">
      <c r="B650" s="10">
        <v>650</v>
      </c>
      <c r="C650" s="10"/>
      <c r="D650" s="10"/>
      <c r="E650" s="10"/>
      <c r="F650" s="10"/>
      <c r="G650" s="10"/>
      <c r="H650" s="10"/>
      <c r="I650" s="10"/>
      <c r="J650" s="10"/>
      <c r="K650" s="10"/>
      <c r="L650" s="10"/>
      <c r="M650" s="10"/>
    </row>
    <row r="651" spans="2:13">
      <c r="B651" s="10">
        <v>651</v>
      </c>
      <c r="C651" s="10"/>
      <c r="D651" s="10"/>
      <c r="E651" s="10"/>
      <c r="F651" s="10"/>
      <c r="G651" s="10"/>
      <c r="H651" s="10"/>
      <c r="I651" s="10"/>
      <c r="J651" s="10"/>
      <c r="K651" s="10"/>
      <c r="L651" s="10"/>
      <c r="M651" s="10"/>
    </row>
    <row r="652" spans="2:13">
      <c r="B652" s="10">
        <v>652</v>
      </c>
      <c r="C652" s="10"/>
      <c r="D652" s="10"/>
      <c r="E652" s="10"/>
      <c r="F652" s="10"/>
      <c r="G652" s="10"/>
      <c r="H652" s="10"/>
      <c r="I652" s="10"/>
      <c r="J652" s="10"/>
      <c r="K652" s="10"/>
      <c r="L652" s="10"/>
      <c r="M652" s="10"/>
    </row>
    <row r="653" spans="2:13">
      <c r="B653" s="10">
        <v>653</v>
      </c>
      <c r="C653" s="10"/>
      <c r="D653" s="10"/>
      <c r="E653" s="10"/>
      <c r="F653" s="10"/>
      <c r="G653" s="10"/>
      <c r="H653" s="10"/>
      <c r="I653" s="10"/>
      <c r="J653" s="10"/>
      <c r="K653" s="10"/>
      <c r="L653" s="10"/>
      <c r="M653" s="10"/>
    </row>
    <row r="654" spans="2:13">
      <c r="B654" s="10">
        <v>654</v>
      </c>
      <c r="C654" s="10"/>
      <c r="D654" s="10"/>
      <c r="E654" s="10"/>
      <c r="F654" s="10"/>
      <c r="G654" s="10"/>
      <c r="H654" s="10"/>
      <c r="I654" s="10"/>
      <c r="J654" s="10"/>
      <c r="K654" s="10"/>
      <c r="L654" s="10"/>
      <c r="M654" s="10"/>
    </row>
    <row r="655" spans="2:13">
      <c r="B655" s="10">
        <v>655</v>
      </c>
      <c r="C655" s="10"/>
      <c r="D655" s="10"/>
      <c r="E655" s="10"/>
      <c r="F655" s="10"/>
      <c r="G655" s="10"/>
      <c r="H655" s="10"/>
      <c r="I655" s="10"/>
      <c r="J655" s="10"/>
      <c r="K655" s="10"/>
      <c r="L655" s="10"/>
      <c r="M655" s="10"/>
    </row>
    <row r="656" spans="2:13">
      <c r="B656" s="10">
        <v>656</v>
      </c>
      <c r="C656" s="10"/>
      <c r="D656" s="10"/>
      <c r="E656" s="10"/>
      <c r="F656" s="10"/>
      <c r="G656" s="10"/>
      <c r="H656" s="10"/>
      <c r="I656" s="10"/>
      <c r="J656" s="10"/>
      <c r="K656" s="10"/>
      <c r="L656" s="10"/>
      <c r="M656" s="10"/>
    </row>
    <row r="657" spans="2:13">
      <c r="B657" s="10">
        <v>657</v>
      </c>
      <c r="C657" s="10"/>
      <c r="D657" s="10"/>
      <c r="E657" s="10"/>
      <c r="F657" s="10"/>
      <c r="G657" s="10"/>
      <c r="H657" s="10"/>
      <c r="I657" s="10"/>
      <c r="J657" s="10"/>
      <c r="K657" s="10"/>
      <c r="L657" s="10"/>
      <c r="M657" s="10"/>
    </row>
    <row r="658" spans="2:13">
      <c r="B658" s="10">
        <v>658</v>
      </c>
      <c r="C658" s="10"/>
      <c r="D658" s="10"/>
      <c r="E658" s="10"/>
      <c r="F658" s="10"/>
      <c r="G658" s="10"/>
      <c r="H658" s="10"/>
      <c r="I658" s="10"/>
      <c r="J658" s="10"/>
      <c r="K658" s="10"/>
      <c r="L658" s="10"/>
      <c r="M658" s="10"/>
    </row>
    <row r="659" spans="2:13">
      <c r="B659" s="10">
        <v>659</v>
      </c>
      <c r="C659" s="10"/>
      <c r="D659" s="10"/>
      <c r="E659" s="10"/>
      <c r="F659" s="10"/>
      <c r="G659" s="10"/>
      <c r="H659" s="10"/>
      <c r="I659" s="10"/>
      <c r="J659" s="10"/>
      <c r="K659" s="10"/>
      <c r="L659" s="10"/>
      <c r="M659" s="10"/>
    </row>
    <row r="660" spans="2:13">
      <c r="B660" s="10">
        <v>660</v>
      </c>
      <c r="C660" s="10"/>
      <c r="D660" s="10"/>
      <c r="E660" s="10"/>
      <c r="F660" s="10"/>
      <c r="G660" s="10"/>
      <c r="H660" s="10"/>
      <c r="I660" s="10"/>
      <c r="J660" s="10"/>
      <c r="K660" s="10"/>
      <c r="L660" s="10"/>
      <c r="M660" s="10"/>
    </row>
    <row r="661" spans="2:13">
      <c r="B661" s="10">
        <v>661</v>
      </c>
      <c r="C661" s="10"/>
      <c r="D661" s="10"/>
      <c r="E661" s="10"/>
      <c r="F661" s="10"/>
      <c r="G661" s="10"/>
      <c r="H661" s="10"/>
      <c r="I661" s="10"/>
      <c r="J661" s="10"/>
      <c r="K661" s="10"/>
      <c r="L661" s="10"/>
      <c r="M661" s="10"/>
    </row>
    <row r="662" spans="2:13">
      <c r="B662" s="10">
        <v>662</v>
      </c>
      <c r="C662" s="10"/>
      <c r="D662" s="10"/>
      <c r="E662" s="10"/>
      <c r="F662" s="10"/>
      <c r="G662" s="10"/>
      <c r="H662" s="10"/>
      <c r="I662" s="10"/>
      <c r="J662" s="10"/>
      <c r="K662" s="10"/>
      <c r="L662" s="10"/>
      <c r="M662" s="10"/>
    </row>
    <row r="663" spans="2:13">
      <c r="B663" s="10">
        <v>663</v>
      </c>
      <c r="C663" s="10"/>
      <c r="D663" s="10"/>
      <c r="E663" s="10"/>
      <c r="F663" s="10"/>
      <c r="G663" s="10"/>
      <c r="H663" s="10"/>
      <c r="I663" s="10"/>
      <c r="J663" s="10"/>
      <c r="K663" s="10"/>
      <c r="L663" s="10"/>
      <c r="M663" s="10"/>
    </row>
    <row r="664" spans="2:13">
      <c r="B664" s="10">
        <v>664</v>
      </c>
      <c r="C664" s="10"/>
      <c r="D664" s="10"/>
      <c r="E664" s="10"/>
      <c r="F664" s="10"/>
      <c r="G664" s="10"/>
      <c r="H664" s="10"/>
      <c r="I664" s="10"/>
      <c r="J664" s="10"/>
      <c r="K664" s="10"/>
      <c r="L664" s="10"/>
      <c r="M664" s="10"/>
    </row>
    <row r="665" spans="2:13">
      <c r="B665" s="10">
        <v>665</v>
      </c>
      <c r="C665" s="10"/>
      <c r="D665" s="10"/>
      <c r="E665" s="10"/>
      <c r="F665" s="10"/>
      <c r="G665" s="10"/>
      <c r="H665" s="10"/>
      <c r="I665" s="10"/>
      <c r="J665" s="10"/>
      <c r="K665" s="10"/>
      <c r="L665" s="10"/>
      <c r="M665" s="10"/>
    </row>
    <row r="666" spans="2:13">
      <c r="B666" s="10">
        <v>666</v>
      </c>
      <c r="C666" s="10"/>
      <c r="D666" s="10"/>
      <c r="E666" s="10"/>
      <c r="F666" s="10"/>
      <c r="G666" s="10"/>
      <c r="H666" s="10"/>
      <c r="I666" s="10"/>
      <c r="J666" s="10"/>
      <c r="K666" s="10"/>
      <c r="L666" s="10"/>
      <c r="M666" s="10"/>
    </row>
    <row r="667" spans="2:13">
      <c r="B667" s="10">
        <v>667</v>
      </c>
      <c r="C667" s="10"/>
      <c r="D667" s="10"/>
      <c r="E667" s="10"/>
      <c r="F667" s="10"/>
      <c r="G667" s="10"/>
      <c r="H667" s="10"/>
      <c r="I667" s="10"/>
      <c r="J667" s="10"/>
      <c r="K667" s="10"/>
      <c r="L667" s="10"/>
      <c r="M667" s="10"/>
    </row>
    <row r="668" spans="2:13">
      <c r="B668" s="10">
        <v>668</v>
      </c>
      <c r="C668" s="10"/>
      <c r="D668" s="10"/>
      <c r="E668" s="10"/>
      <c r="F668" s="10"/>
      <c r="G668" s="10"/>
      <c r="H668" s="10"/>
      <c r="I668" s="10"/>
      <c r="J668" s="10"/>
      <c r="K668" s="10"/>
      <c r="L668" s="10"/>
      <c r="M668" s="10"/>
    </row>
    <row r="669" spans="2:13">
      <c r="B669" s="10">
        <v>669</v>
      </c>
      <c r="C669" s="10"/>
      <c r="D669" s="10"/>
      <c r="E669" s="10"/>
      <c r="F669" s="10"/>
      <c r="G669" s="10"/>
      <c r="H669" s="10"/>
      <c r="I669" s="10"/>
      <c r="J669" s="10"/>
      <c r="K669" s="10"/>
      <c r="L669" s="10"/>
      <c r="M669" s="10"/>
    </row>
    <row r="670" spans="2:13">
      <c r="B670" s="10">
        <v>670</v>
      </c>
      <c r="C670" s="10"/>
      <c r="D670" s="10"/>
      <c r="E670" s="10"/>
      <c r="F670" s="10"/>
      <c r="G670" s="10"/>
      <c r="H670" s="10"/>
      <c r="I670" s="10"/>
      <c r="J670" s="10"/>
      <c r="K670" s="10"/>
      <c r="L670" s="10"/>
      <c r="M670" s="10"/>
    </row>
    <row r="671" spans="2:13">
      <c r="B671" s="10">
        <v>671</v>
      </c>
      <c r="C671" s="10"/>
      <c r="D671" s="10"/>
      <c r="E671" s="10"/>
      <c r="F671" s="10"/>
      <c r="G671" s="10"/>
      <c r="H671" s="10"/>
      <c r="I671" s="10"/>
      <c r="J671" s="10"/>
      <c r="K671" s="10"/>
      <c r="L671" s="10"/>
      <c r="M671" s="10"/>
    </row>
    <row r="672" spans="2:13">
      <c r="B672" s="10">
        <v>672</v>
      </c>
      <c r="C672" s="10"/>
      <c r="D672" s="10"/>
      <c r="E672" s="10"/>
      <c r="F672" s="10"/>
      <c r="G672" s="10"/>
      <c r="H672" s="10"/>
      <c r="I672" s="10"/>
      <c r="J672" s="10"/>
      <c r="K672" s="10"/>
      <c r="L672" s="10"/>
      <c r="M672" s="10"/>
    </row>
    <row r="673" spans="2:13">
      <c r="B673" s="10">
        <v>673</v>
      </c>
      <c r="C673" s="10"/>
      <c r="D673" s="10"/>
      <c r="E673" s="10"/>
      <c r="F673" s="10"/>
      <c r="G673" s="10"/>
      <c r="H673" s="10"/>
      <c r="I673" s="10"/>
      <c r="J673" s="10"/>
      <c r="K673" s="10"/>
      <c r="L673" s="10"/>
      <c r="M673" s="10"/>
    </row>
    <row r="674" spans="2:13">
      <c r="B674" s="10">
        <v>674</v>
      </c>
      <c r="C674" s="10"/>
      <c r="D674" s="10"/>
      <c r="E674" s="10"/>
      <c r="F674" s="10"/>
      <c r="G674" s="10"/>
      <c r="H674" s="10"/>
      <c r="I674" s="10"/>
      <c r="J674" s="10"/>
      <c r="K674" s="10"/>
      <c r="L674" s="10"/>
      <c r="M674" s="10"/>
    </row>
    <row r="675" spans="2:13">
      <c r="B675" s="10">
        <v>675</v>
      </c>
      <c r="C675" s="10"/>
      <c r="D675" s="10"/>
      <c r="E675" s="10"/>
      <c r="F675" s="10"/>
      <c r="G675" s="10"/>
      <c r="H675" s="10"/>
      <c r="I675" s="10"/>
      <c r="J675" s="10"/>
      <c r="K675" s="10"/>
      <c r="L675" s="10"/>
      <c r="M675" s="10"/>
    </row>
    <row r="676" spans="2:13">
      <c r="B676" s="10">
        <v>676</v>
      </c>
      <c r="C676" s="10"/>
      <c r="D676" s="10"/>
      <c r="E676" s="10"/>
      <c r="F676" s="10"/>
      <c r="G676" s="10"/>
      <c r="H676" s="10"/>
      <c r="I676" s="10"/>
      <c r="J676" s="10"/>
      <c r="K676" s="10"/>
      <c r="L676" s="10"/>
      <c r="M676" s="10"/>
    </row>
    <row r="677" spans="2:13">
      <c r="B677" s="10">
        <v>677</v>
      </c>
      <c r="C677" s="10"/>
      <c r="D677" s="10"/>
      <c r="E677" s="10"/>
      <c r="F677" s="10"/>
      <c r="G677" s="10"/>
      <c r="H677" s="10"/>
      <c r="I677" s="10"/>
      <c r="J677" s="10"/>
      <c r="K677" s="10"/>
      <c r="L677" s="10"/>
      <c r="M677" s="10"/>
    </row>
    <row r="678" spans="2:13">
      <c r="B678" s="10">
        <v>678</v>
      </c>
      <c r="C678" s="10"/>
      <c r="D678" s="10"/>
      <c r="E678" s="10"/>
      <c r="F678" s="10"/>
      <c r="G678" s="10"/>
      <c r="H678" s="10"/>
      <c r="I678" s="10"/>
      <c r="J678" s="10"/>
      <c r="K678" s="10"/>
      <c r="L678" s="10"/>
      <c r="M678" s="10"/>
    </row>
    <row r="679" spans="2:13">
      <c r="B679" s="10">
        <v>679</v>
      </c>
      <c r="C679" s="10"/>
      <c r="D679" s="10"/>
      <c r="E679" s="10"/>
      <c r="F679" s="10"/>
      <c r="G679" s="10"/>
      <c r="H679" s="10"/>
      <c r="I679" s="10"/>
      <c r="J679" s="10"/>
      <c r="K679" s="10"/>
      <c r="L679" s="10"/>
      <c r="M679" s="10"/>
    </row>
    <row r="680" spans="2:13">
      <c r="B680" s="10">
        <v>680</v>
      </c>
      <c r="C680" s="10"/>
      <c r="D680" s="10"/>
      <c r="E680" s="10"/>
      <c r="F680" s="10"/>
      <c r="G680" s="10"/>
      <c r="H680" s="10"/>
      <c r="I680" s="10"/>
      <c r="J680" s="10"/>
      <c r="K680" s="10"/>
      <c r="L680" s="10"/>
      <c r="M680" s="10"/>
    </row>
    <row r="681" spans="2:13">
      <c r="B681" s="10">
        <v>681</v>
      </c>
      <c r="C681" s="10"/>
      <c r="D681" s="10"/>
      <c r="E681" s="10"/>
      <c r="F681" s="10"/>
      <c r="G681" s="10"/>
      <c r="H681" s="10"/>
      <c r="I681" s="10"/>
      <c r="J681" s="10"/>
      <c r="K681" s="10"/>
      <c r="L681" s="10"/>
      <c r="M681" s="10"/>
    </row>
    <row r="682" spans="2:13">
      <c r="B682" s="10">
        <v>682</v>
      </c>
      <c r="C682" s="10"/>
      <c r="D682" s="10"/>
      <c r="E682" s="10"/>
      <c r="F682" s="10"/>
      <c r="G682" s="10"/>
      <c r="H682" s="10"/>
      <c r="I682" s="10"/>
      <c r="J682" s="10"/>
      <c r="K682" s="10"/>
      <c r="L682" s="10"/>
      <c r="M682" s="10"/>
    </row>
    <row r="683" spans="2:13">
      <c r="B683" s="10">
        <v>683</v>
      </c>
      <c r="C683" s="10"/>
      <c r="D683" s="10"/>
      <c r="E683" s="10"/>
      <c r="F683" s="10"/>
      <c r="G683" s="10"/>
      <c r="H683" s="10"/>
      <c r="I683" s="10"/>
      <c r="J683" s="10"/>
      <c r="K683" s="10"/>
      <c r="L683" s="10"/>
      <c r="M683" s="10"/>
    </row>
    <row r="684" spans="2:13">
      <c r="B684" s="10">
        <v>684</v>
      </c>
      <c r="C684" s="10"/>
      <c r="D684" s="10"/>
      <c r="E684" s="10"/>
      <c r="F684" s="10"/>
      <c r="G684" s="10"/>
      <c r="H684" s="10"/>
      <c r="I684" s="10"/>
      <c r="J684" s="10"/>
      <c r="K684" s="10"/>
      <c r="L684" s="10"/>
      <c r="M684" s="10"/>
    </row>
    <row r="685" spans="2:13">
      <c r="B685" s="10">
        <v>685</v>
      </c>
      <c r="C685" s="10"/>
      <c r="D685" s="10"/>
      <c r="E685" s="10"/>
      <c r="F685" s="10"/>
      <c r="G685" s="10"/>
      <c r="H685" s="10"/>
      <c r="I685" s="10"/>
      <c r="J685" s="10"/>
      <c r="K685" s="10"/>
      <c r="L685" s="10"/>
      <c r="M685" s="10"/>
    </row>
    <row r="686" spans="2:13">
      <c r="B686" s="10">
        <v>686</v>
      </c>
      <c r="C686" s="10"/>
      <c r="D686" s="10"/>
      <c r="E686" s="10"/>
      <c r="F686" s="10"/>
      <c r="G686" s="10"/>
      <c r="H686" s="10"/>
      <c r="I686" s="10"/>
      <c r="J686" s="10"/>
      <c r="K686" s="10"/>
      <c r="L686" s="10"/>
      <c r="M686" s="10"/>
    </row>
    <row r="687" spans="2:13">
      <c r="B687" s="10">
        <v>687</v>
      </c>
      <c r="C687" s="10"/>
      <c r="D687" s="10"/>
      <c r="E687" s="10"/>
      <c r="F687" s="10"/>
      <c r="G687" s="10"/>
      <c r="H687" s="10"/>
      <c r="I687" s="10"/>
      <c r="J687" s="10"/>
      <c r="K687" s="10"/>
      <c r="L687" s="10"/>
      <c r="M687" s="10"/>
    </row>
    <row r="688" spans="2:13">
      <c r="B688" s="10">
        <v>688</v>
      </c>
      <c r="C688" s="10"/>
      <c r="D688" s="10"/>
      <c r="E688" s="10"/>
      <c r="F688" s="10"/>
      <c r="G688" s="10"/>
      <c r="H688" s="10"/>
      <c r="I688" s="10"/>
      <c r="J688" s="10"/>
      <c r="K688" s="10"/>
      <c r="L688" s="10"/>
      <c r="M688" s="10"/>
    </row>
    <row r="689" spans="2:13">
      <c r="B689" s="10">
        <v>689</v>
      </c>
      <c r="C689" s="10"/>
      <c r="D689" s="10"/>
      <c r="E689" s="10"/>
      <c r="F689" s="10"/>
      <c r="G689" s="10"/>
      <c r="H689" s="10"/>
      <c r="I689" s="10"/>
      <c r="J689" s="10"/>
      <c r="K689" s="10"/>
      <c r="L689" s="10"/>
      <c r="M689" s="10"/>
    </row>
    <row r="690" spans="2:13">
      <c r="B690" s="10">
        <v>690</v>
      </c>
      <c r="C690" s="10"/>
      <c r="D690" s="10"/>
      <c r="E690" s="10"/>
      <c r="F690" s="10"/>
      <c r="G690" s="10"/>
      <c r="H690" s="10"/>
      <c r="I690" s="10"/>
      <c r="J690" s="10"/>
      <c r="K690" s="10"/>
      <c r="L690" s="10"/>
      <c r="M690" s="10"/>
    </row>
    <row r="691" spans="2:13">
      <c r="B691" s="10">
        <v>691</v>
      </c>
      <c r="C691" s="10"/>
      <c r="D691" s="10"/>
      <c r="E691" s="10"/>
      <c r="F691" s="10"/>
      <c r="G691" s="10"/>
      <c r="H691" s="10"/>
      <c r="I691" s="10"/>
      <c r="J691" s="10"/>
      <c r="K691" s="10"/>
      <c r="L691" s="10"/>
      <c r="M691" s="10"/>
    </row>
    <row r="692" spans="2:13">
      <c r="B692" s="10">
        <v>692</v>
      </c>
      <c r="C692" s="10"/>
      <c r="D692" s="10"/>
      <c r="E692" s="10"/>
      <c r="F692" s="10"/>
      <c r="G692" s="10"/>
      <c r="H692" s="10"/>
      <c r="I692" s="10"/>
      <c r="J692" s="10"/>
      <c r="K692" s="10"/>
      <c r="L692" s="10"/>
      <c r="M692" s="10"/>
    </row>
    <row r="693" spans="2:13">
      <c r="B693" s="10">
        <v>693</v>
      </c>
      <c r="C693" s="10"/>
      <c r="D693" s="10"/>
      <c r="E693" s="10"/>
      <c r="F693" s="10"/>
      <c r="G693" s="10"/>
      <c r="H693" s="10"/>
      <c r="I693" s="10"/>
      <c r="J693" s="10"/>
      <c r="K693" s="10"/>
      <c r="L693" s="10"/>
      <c r="M693" s="10"/>
    </row>
    <row r="694" spans="2:13">
      <c r="B694" s="10">
        <v>694</v>
      </c>
      <c r="C694" s="10"/>
      <c r="D694" s="10"/>
      <c r="E694" s="10"/>
      <c r="F694" s="10"/>
      <c r="G694" s="10"/>
      <c r="H694" s="10"/>
      <c r="I694" s="10"/>
      <c r="J694" s="10"/>
      <c r="K694" s="10"/>
      <c r="L694" s="10"/>
      <c r="M694" s="10"/>
    </row>
    <row r="695" spans="2:13">
      <c r="B695" s="10">
        <v>695</v>
      </c>
      <c r="C695" s="10"/>
      <c r="D695" s="10"/>
      <c r="E695" s="10"/>
      <c r="F695" s="10"/>
      <c r="G695" s="10"/>
      <c r="H695" s="10"/>
      <c r="I695" s="10"/>
      <c r="J695" s="10"/>
      <c r="K695" s="10"/>
      <c r="L695" s="10"/>
      <c r="M695" s="10"/>
    </row>
    <row r="696" spans="2:13">
      <c r="B696" s="10">
        <v>696</v>
      </c>
      <c r="C696" s="10"/>
      <c r="D696" s="10"/>
      <c r="E696" s="10"/>
      <c r="F696" s="10"/>
      <c r="G696" s="10"/>
      <c r="H696" s="10"/>
      <c r="I696" s="10"/>
      <c r="J696" s="10"/>
      <c r="K696" s="10"/>
      <c r="L696" s="10"/>
      <c r="M696" s="10"/>
    </row>
    <row r="697" spans="2:13">
      <c r="B697" s="10">
        <v>697</v>
      </c>
      <c r="C697" s="10"/>
      <c r="D697" s="10"/>
      <c r="E697" s="10"/>
      <c r="F697" s="10"/>
      <c r="G697" s="10"/>
      <c r="H697" s="10"/>
      <c r="I697" s="10"/>
      <c r="J697" s="10"/>
      <c r="K697" s="10"/>
      <c r="L697" s="10"/>
      <c r="M697" s="10"/>
    </row>
    <row r="698" spans="2:13">
      <c r="B698" s="10">
        <v>698</v>
      </c>
      <c r="C698" s="10"/>
      <c r="D698" s="10"/>
      <c r="E698" s="10"/>
      <c r="F698" s="10"/>
      <c r="G698" s="10"/>
      <c r="H698" s="10"/>
      <c r="I698" s="10"/>
      <c r="J698" s="10"/>
      <c r="K698" s="10"/>
      <c r="L698" s="10"/>
      <c r="M698" s="10"/>
    </row>
    <row r="699" spans="2:13">
      <c r="B699" s="10">
        <v>699</v>
      </c>
      <c r="C699" s="10"/>
      <c r="D699" s="10"/>
      <c r="E699" s="10"/>
      <c r="F699" s="10"/>
      <c r="G699" s="10"/>
      <c r="H699" s="10"/>
      <c r="I699" s="10"/>
      <c r="J699" s="10"/>
      <c r="K699" s="10"/>
      <c r="L699" s="10"/>
      <c r="M699" s="10"/>
    </row>
    <row r="700" spans="2:13">
      <c r="B700" s="10">
        <v>700</v>
      </c>
      <c r="C700" s="10"/>
      <c r="D700" s="10"/>
      <c r="E700" s="10"/>
      <c r="F700" s="10"/>
      <c r="G700" s="10"/>
      <c r="H700" s="10"/>
      <c r="I700" s="10"/>
      <c r="J700" s="10"/>
      <c r="K700" s="10"/>
      <c r="L700" s="10"/>
      <c r="M700" s="10"/>
    </row>
    <row r="701" spans="2:13">
      <c r="B701" s="10">
        <v>701</v>
      </c>
      <c r="C701" s="10"/>
      <c r="D701" s="10"/>
      <c r="E701" s="10"/>
      <c r="F701" s="10"/>
      <c r="G701" s="10"/>
      <c r="H701" s="10"/>
      <c r="I701" s="10"/>
      <c r="J701" s="10"/>
      <c r="K701" s="10"/>
      <c r="L701" s="10"/>
      <c r="M701" s="10"/>
    </row>
    <row r="702" spans="2:13">
      <c r="B702" s="10">
        <v>702</v>
      </c>
      <c r="C702" s="10"/>
      <c r="D702" s="10"/>
      <c r="E702" s="10"/>
      <c r="F702" s="10"/>
      <c r="G702" s="10"/>
      <c r="H702" s="10"/>
      <c r="I702" s="10"/>
      <c r="J702" s="10"/>
      <c r="K702" s="10"/>
      <c r="L702" s="10"/>
      <c r="M702" s="10"/>
    </row>
    <row r="703" spans="2:13">
      <c r="B703" s="10">
        <v>703</v>
      </c>
      <c r="C703" s="10"/>
      <c r="D703" s="10"/>
      <c r="E703" s="10"/>
      <c r="F703" s="10"/>
      <c r="G703" s="10"/>
      <c r="H703" s="10"/>
      <c r="I703" s="10"/>
      <c r="J703" s="10"/>
      <c r="K703" s="10"/>
      <c r="L703" s="10"/>
      <c r="M703" s="10"/>
    </row>
    <row r="704" spans="2:13">
      <c r="B704" s="10">
        <v>704</v>
      </c>
      <c r="C704" s="10"/>
      <c r="D704" s="10"/>
      <c r="E704" s="10"/>
      <c r="F704" s="10"/>
      <c r="G704" s="10"/>
      <c r="H704" s="10"/>
      <c r="I704" s="10"/>
      <c r="J704" s="10"/>
      <c r="K704" s="10"/>
      <c r="L704" s="10"/>
      <c r="M704" s="10"/>
    </row>
    <row r="705" spans="2:13">
      <c r="B705" s="10">
        <v>705</v>
      </c>
      <c r="C705" s="10"/>
      <c r="D705" s="10"/>
      <c r="E705" s="10"/>
      <c r="F705" s="10"/>
      <c r="G705" s="10"/>
      <c r="H705" s="10"/>
      <c r="I705" s="10"/>
      <c r="J705" s="10"/>
      <c r="K705" s="10"/>
      <c r="L705" s="10"/>
      <c r="M705" s="10"/>
    </row>
    <row r="706" spans="2:13">
      <c r="B706" s="10">
        <v>706</v>
      </c>
      <c r="C706" s="10"/>
      <c r="D706" s="10"/>
      <c r="E706" s="10"/>
      <c r="F706" s="10"/>
      <c r="G706" s="10"/>
      <c r="H706" s="10"/>
      <c r="I706" s="10"/>
      <c r="J706" s="10"/>
      <c r="K706" s="10"/>
      <c r="L706" s="10"/>
      <c r="M706" s="10"/>
    </row>
    <row r="707" spans="2:13">
      <c r="B707" s="10">
        <v>707</v>
      </c>
      <c r="C707" s="10"/>
      <c r="D707" s="10"/>
      <c r="E707" s="10"/>
      <c r="F707" s="10"/>
      <c r="G707" s="10"/>
      <c r="H707" s="10"/>
      <c r="I707" s="10"/>
      <c r="J707" s="10"/>
      <c r="K707" s="10"/>
      <c r="L707" s="10"/>
      <c r="M707" s="10"/>
    </row>
    <row r="708" spans="2:13">
      <c r="B708" s="10">
        <v>708</v>
      </c>
      <c r="C708" s="10"/>
      <c r="D708" s="10"/>
      <c r="E708" s="10"/>
      <c r="F708" s="10"/>
      <c r="G708" s="10"/>
      <c r="H708" s="10"/>
      <c r="I708" s="10"/>
      <c r="J708" s="10"/>
      <c r="K708" s="10"/>
      <c r="L708" s="10"/>
      <c r="M708" s="10"/>
    </row>
    <row r="709" spans="2:13">
      <c r="B709" s="10">
        <v>709</v>
      </c>
      <c r="C709" s="10"/>
      <c r="D709" s="10"/>
      <c r="E709" s="10"/>
      <c r="F709" s="10"/>
      <c r="G709" s="10"/>
      <c r="H709" s="10"/>
      <c r="I709" s="10"/>
      <c r="J709" s="10"/>
      <c r="K709" s="10"/>
      <c r="L709" s="10"/>
      <c r="M709" s="10"/>
    </row>
    <row r="710" spans="2:13">
      <c r="B710" s="10">
        <v>710</v>
      </c>
      <c r="C710" s="10"/>
      <c r="D710" s="10"/>
      <c r="E710" s="10"/>
      <c r="F710" s="10"/>
      <c r="G710" s="10"/>
      <c r="H710" s="10"/>
      <c r="I710" s="10"/>
      <c r="J710" s="10"/>
      <c r="K710" s="10"/>
      <c r="L710" s="10"/>
      <c r="M710" s="10"/>
    </row>
    <row r="711" spans="2:13">
      <c r="B711" s="10">
        <v>711</v>
      </c>
      <c r="C711" s="10"/>
      <c r="D711" s="10"/>
      <c r="E711" s="10"/>
      <c r="F711" s="10"/>
      <c r="G711" s="10"/>
      <c r="H711" s="10"/>
      <c r="I711" s="10"/>
      <c r="J711" s="10"/>
      <c r="K711" s="10"/>
      <c r="L711" s="10"/>
      <c r="M711" s="10"/>
    </row>
    <row r="712" spans="2:13">
      <c r="B712" s="10">
        <v>712</v>
      </c>
      <c r="C712" s="10"/>
      <c r="D712" s="10"/>
      <c r="E712" s="10"/>
      <c r="F712" s="10"/>
      <c r="G712" s="10"/>
      <c r="H712" s="10"/>
      <c r="I712" s="10"/>
      <c r="J712" s="10"/>
      <c r="K712" s="10"/>
      <c r="L712" s="10"/>
      <c r="M712" s="10"/>
    </row>
    <row r="713" spans="2:13">
      <c r="B713" s="10">
        <v>713</v>
      </c>
      <c r="C713" s="10"/>
      <c r="D713" s="10"/>
      <c r="E713" s="10"/>
      <c r="F713" s="10"/>
      <c r="G713" s="10"/>
      <c r="H713" s="10"/>
      <c r="I713" s="10"/>
      <c r="J713" s="10"/>
      <c r="K713" s="10"/>
      <c r="L713" s="10"/>
      <c r="M713" s="10"/>
    </row>
    <row r="714" spans="2:13">
      <c r="B714" s="10">
        <v>714</v>
      </c>
      <c r="C714" s="10"/>
      <c r="D714" s="10"/>
      <c r="E714" s="10"/>
      <c r="F714" s="10"/>
      <c r="G714" s="10"/>
      <c r="H714" s="10"/>
      <c r="I714" s="10"/>
      <c r="J714" s="10"/>
      <c r="K714" s="10"/>
      <c r="L714" s="10"/>
      <c r="M714" s="10"/>
    </row>
    <row r="715" spans="2:13">
      <c r="B715" s="10">
        <v>715</v>
      </c>
      <c r="C715" s="10"/>
      <c r="D715" s="10"/>
      <c r="E715" s="10"/>
      <c r="F715" s="10"/>
      <c r="G715" s="10"/>
      <c r="H715" s="10"/>
      <c r="I715" s="10"/>
      <c r="J715" s="10"/>
      <c r="K715" s="10"/>
      <c r="L715" s="10"/>
      <c r="M715" s="10"/>
    </row>
    <row r="716" spans="2:13">
      <c r="B716" s="10">
        <v>716</v>
      </c>
      <c r="C716" s="10"/>
      <c r="D716" s="10"/>
      <c r="E716" s="10"/>
      <c r="F716" s="10"/>
      <c r="G716" s="10"/>
      <c r="H716" s="10"/>
      <c r="I716" s="10"/>
      <c r="J716" s="10"/>
      <c r="K716" s="10"/>
      <c r="L716" s="10"/>
      <c r="M716" s="10"/>
    </row>
    <row r="717" spans="2:13">
      <c r="B717" s="10">
        <v>717</v>
      </c>
      <c r="C717" s="10"/>
      <c r="D717" s="10"/>
      <c r="E717" s="10"/>
      <c r="F717" s="10"/>
      <c r="G717" s="10"/>
      <c r="H717" s="10"/>
      <c r="I717" s="10"/>
      <c r="J717" s="10"/>
      <c r="K717" s="10"/>
      <c r="L717" s="10"/>
      <c r="M717" s="10"/>
    </row>
    <row r="718" spans="2:13">
      <c r="B718" s="10">
        <v>718</v>
      </c>
      <c r="C718" s="10"/>
      <c r="D718" s="10"/>
      <c r="E718" s="10"/>
      <c r="F718" s="10"/>
      <c r="G718" s="10"/>
      <c r="H718" s="10"/>
      <c r="I718" s="10"/>
      <c r="J718" s="10"/>
      <c r="K718" s="10"/>
      <c r="L718" s="10"/>
      <c r="M718" s="10"/>
    </row>
    <row r="719" spans="2:13">
      <c r="B719" s="10">
        <v>719</v>
      </c>
      <c r="C719" s="10"/>
      <c r="D719" s="10"/>
      <c r="E719" s="10"/>
      <c r="F719" s="10"/>
      <c r="G719" s="10"/>
      <c r="H719" s="10"/>
      <c r="I719" s="10"/>
      <c r="J719" s="10"/>
      <c r="K719" s="10"/>
      <c r="L719" s="10"/>
      <c r="M719" s="10"/>
    </row>
    <row r="720" spans="2:13">
      <c r="B720" s="10">
        <v>720</v>
      </c>
      <c r="C720" s="10"/>
      <c r="D720" s="10"/>
      <c r="E720" s="10"/>
      <c r="F720" s="10"/>
      <c r="G720" s="10"/>
      <c r="H720" s="10"/>
      <c r="I720" s="10"/>
      <c r="J720" s="10"/>
      <c r="K720" s="10"/>
      <c r="L720" s="10"/>
      <c r="M720" s="10"/>
    </row>
    <row r="721" spans="2:13">
      <c r="B721" s="10">
        <v>721</v>
      </c>
      <c r="C721" s="10"/>
      <c r="D721" s="10"/>
      <c r="E721" s="10"/>
      <c r="F721" s="10"/>
      <c r="G721" s="10"/>
      <c r="H721" s="10"/>
      <c r="I721" s="10"/>
      <c r="J721" s="10"/>
      <c r="K721" s="10"/>
      <c r="L721" s="10"/>
      <c r="M721" s="10"/>
    </row>
    <row r="722" spans="2:13">
      <c r="B722" s="10">
        <v>722</v>
      </c>
      <c r="C722" s="10"/>
      <c r="D722" s="10"/>
      <c r="E722" s="10"/>
      <c r="F722" s="10"/>
      <c r="G722" s="10"/>
      <c r="H722" s="10"/>
      <c r="I722" s="10"/>
      <c r="J722" s="10"/>
      <c r="K722" s="10"/>
      <c r="L722" s="10"/>
      <c r="M722" s="10"/>
    </row>
    <row r="723" spans="2:13">
      <c r="B723" s="10">
        <v>723</v>
      </c>
      <c r="C723" s="10"/>
      <c r="D723" s="10"/>
      <c r="E723" s="10"/>
      <c r="F723" s="10"/>
      <c r="G723" s="10"/>
      <c r="H723" s="10"/>
      <c r="I723" s="10"/>
      <c r="J723" s="10"/>
      <c r="K723" s="10"/>
      <c r="L723" s="10"/>
      <c r="M723" s="10"/>
    </row>
    <row r="724" spans="2:13">
      <c r="B724" s="10">
        <v>724</v>
      </c>
      <c r="C724" s="10"/>
      <c r="D724" s="10"/>
      <c r="E724" s="10"/>
      <c r="F724" s="10"/>
      <c r="G724" s="10"/>
      <c r="H724" s="10"/>
      <c r="I724" s="10"/>
      <c r="J724" s="10"/>
      <c r="K724" s="10"/>
      <c r="L724" s="10"/>
      <c r="M724" s="10"/>
    </row>
    <row r="725" spans="2:13">
      <c r="B725" s="10">
        <v>725</v>
      </c>
      <c r="C725" s="10"/>
      <c r="D725" s="10"/>
      <c r="E725" s="10"/>
      <c r="F725" s="10"/>
      <c r="G725" s="10"/>
      <c r="H725" s="10"/>
      <c r="I725" s="10"/>
      <c r="J725" s="10"/>
      <c r="K725" s="10"/>
      <c r="L725" s="10"/>
      <c r="M725" s="10"/>
    </row>
    <row r="726" spans="2:13">
      <c r="B726" s="10">
        <v>726</v>
      </c>
      <c r="C726" s="10"/>
      <c r="D726" s="10"/>
      <c r="E726" s="10"/>
      <c r="F726" s="10"/>
      <c r="G726" s="10"/>
      <c r="H726" s="10"/>
      <c r="I726" s="10"/>
      <c r="J726" s="10"/>
      <c r="K726" s="10"/>
      <c r="L726" s="10"/>
      <c r="M726" s="10"/>
    </row>
    <row r="727" spans="2:13">
      <c r="B727" s="10">
        <v>727</v>
      </c>
      <c r="C727" s="10"/>
      <c r="D727" s="10"/>
      <c r="E727" s="10"/>
      <c r="F727" s="10"/>
      <c r="G727" s="10"/>
      <c r="H727" s="10"/>
      <c r="I727" s="10"/>
      <c r="J727" s="10"/>
      <c r="K727" s="10"/>
      <c r="L727" s="10"/>
      <c r="M727" s="10"/>
    </row>
    <row r="728" spans="2:13">
      <c r="B728" s="10">
        <v>728</v>
      </c>
      <c r="C728" s="10"/>
      <c r="D728" s="10"/>
      <c r="E728" s="10"/>
      <c r="F728" s="10"/>
      <c r="G728" s="10"/>
      <c r="H728" s="10"/>
      <c r="I728" s="10"/>
      <c r="J728" s="10"/>
      <c r="K728" s="10"/>
      <c r="L728" s="10"/>
      <c r="M728" s="10"/>
    </row>
    <row r="729" spans="2:13">
      <c r="B729" s="10">
        <v>729</v>
      </c>
      <c r="C729" s="10"/>
      <c r="D729" s="10"/>
      <c r="E729" s="10"/>
      <c r="F729" s="10"/>
      <c r="G729" s="10"/>
      <c r="H729" s="10"/>
      <c r="I729" s="10"/>
      <c r="J729" s="10"/>
      <c r="K729" s="10"/>
      <c r="L729" s="10"/>
      <c r="M729" s="10"/>
    </row>
    <row r="730" spans="2:13">
      <c r="B730" s="10">
        <v>730</v>
      </c>
      <c r="C730" s="10"/>
      <c r="D730" s="10"/>
      <c r="E730" s="10"/>
      <c r="F730" s="10"/>
      <c r="G730" s="10"/>
      <c r="H730" s="10"/>
      <c r="I730" s="10"/>
      <c r="J730" s="10"/>
      <c r="K730" s="10"/>
      <c r="L730" s="10"/>
      <c r="M730" s="10"/>
    </row>
    <row r="731" spans="2:13">
      <c r="B731" s="10">
        <v>731</v>
      </c>
      <c r="C731" s="10"/>
      <c r="D731" s="10"/>
      <c r="E731" s="10"/>
      <c r="F731" s="10"/>
      <c r="G731" s="10"/>
      <c r="H731" s="10"/>
      <c r="I731" s="10"/>
      <c r="J731" s="10"/>
      <c r="K731" s="10"/>
      <c r="L731" s="10"/>
      <c r="M731" s="10"/>
    </row>
    <row r="732" spans="2:13">
      <c r="B732" s="10">
        <v>732</v>
      </c>
      <c r="C732" s="10"/>
      <c r="D732" s="10"/>
      <c r="E732" s="10"/>
      <c r="F732" s="10"/>
      <c r="G732" s="10"/>
      <c r="H732" s="10"/>
      <c r="I732" s="10"/>
      <c r="J732" s="10"/>
      <c r="K732" s="10"/>
      <c r="L732" s="10"/>
      <c r="M732" s="10"/>
    </row>
    <row r="733" spans="2:13">
      <c r="B733" s="10">
        <v>733</v>
      </c>
      <c r="C733" s="10"/>
      <c r="D733" s="10"/>
      <c r="E733" s="10"/>
      <c r="F733" s="10"/>
      <c r="G733" s="10"/>
      <c r="H733" s="10"/>
      <c r="I733" s="10"/>
      <c r="J733" s="10"/>
      <c r="K733" s="10"/>
      <c r="L733" s="10"/>
      <c r="M733" s="10"/>
    </row>
    <row r="734" spans="2:13">
      <c r="B734" s="10">
        <v>734</v>
      </c>
      <c r="C734" s="10"/>
      <c r="D734" s="10"/>
      <c r="E734" s="10"/>
      <c r="F734" s="10"/>
      <c r="G734" s="10"/>
      <c r="H734" s="10"/>
      <c r="I734" s="10"/>
      <c r="J734" s="10"/>
      <c r="K734" s="10"/>
      <c r="L734" s="10"/>
      <c r="M734" s="10"/>
    </row>
    <row r="735" spans="2:13">
      <c r="B735" s="10">
        <v>735</v>
      </c>
      <c r="C735" s="10"/>
      <c r="D735" s="10"/>
      <c r="E735" s="10"/>
      <c r="F735" s="10"/>
      <c r="G735" s="10"/>
      <c r="H735" s="10"/>
      <c r="I735" s="10"/>
      <c r="J735" s="10"/>
      <c r="K735" s="10"/>
      <c r="L735" s="10"/>
      <c r="M735" s="10"/>
    </row>
    <row r="736" spans="2:13">
      <c r="B736" s="10">
        <v>736</v>
      </c>
      <c r="C736" s="10"/>
      <c r="D736" s="10"/>
      <c r="E736" s="10"/>
      <c r="F736" s="10"/>
      <c r="G736" s="10"/>
      <c r="H736" s="10"/>
      <c r="I736" s="10"/>
      <c r="J736" s="10"/>
      <c r="K736" s="10"/>
      <c r="L736" s="10"/>
      <c r="M736" s="10"/>
    </row>
    <row r="737" spans="2:13">
      <c r="B737" s="10">
        <v>737</v>
      </c>
      <c r="C737" s="10"/>
      <c r="D737" s="10"/>
      <c r="E737" s="10"/>
      <c r="F737" s="10"/>
      <c r="G737" s="10"/>
      <c r="H737" s="10"/>
      <c r="I737" s="10"/>
      <c r="J737" s="10"/>
      <c r="K737" s="10"/>
      <c r="L737" s="10"/>
      <c r="M737" s="10"/>
    </row>
    <row r="738" spans="2:13">
      <c r="B738" s="10">
        <v>738</v>
      </c>
      <c r="C738" s="10"/>
      <c r="D738" s="10"/>
      <c r="E738" s="10"/>
      <c r="F738" s="10"/>
      <c r="G738" s="10"/>
      <c r="H738" s="10"/>
      <c r="I738" s="10"/>
      <c r="J738" s="10"/>
      <c r="K738" s="10"/>
      <c r="L738" s="10"/>
      <c r="M738" s="10"/>
    </row>
    <row r="739" spans="2:13">
      <c r="B739" s="10">
        <v>739</v>
      </c>
      <c r="C739" s="10"/>
      <c r="D739" s="10"/>
      <c r="E739" s="10"/>
      <c r="F739" s="10"/>
      <c r="G739" s="10"/>
      <c r="H739" s="10"/>
      <c r="I739" s="10"/>
      <c r="J739" s="10"/>
      <c r="K739" s="10"/>
      <c r="L739" s="10"/>
      <c r="M739" s="10"/>
    </row>
    <row r="740" spans="2:13">
      <c r="B740" s="10">
        <v>740</v>
      </c>
      <c r="C740" s="10"/>
      <c r="D740" s="10"/>
      <c r="E740" s="10"/>
      <c r="F740" s="10"/>
      <c r="G740" s="10"/>
      <c r="H740" s="10"/>
      <c r="I740" s="10"/>
      <c r="J740" s="10"/>
      <c r="K740" s="10"/>
      <c r="L740" s="10"/>
      <c r="M740" s="10"/>
    </row>
    <row r="741" spans="2:13">
      <c r="B741" s="10">
        <v>741</v>
      </c>
      <c r="C741" s="10"/>
      <c r="D741" s="10"/>
      <c r="E741" s="10"/>
      <c r="F741" s="10"/>
      <c r="G741" s="10"/>
      <c r="H741" s="10"/>
      <c r="I741" s="10"/>
      <c r="J741" s="10"/>
      <c r="K741" s="10"/>
      <c r="L741" s="10"/>
      <c r="M741" s="10"/>
    </row>
    <row r="742" spans="2:13">
      <c r="B742" s="10">
        <v>742</v>
      </c>
      <c r="C742" s="10"/>
      <c r="D742" s="10"/>
      <c r="E742" s="10"/>
      <c r="F742" s="10"/>
      <c r="G742" s="10"/>
      <c r="H742" s="10"/>
      <c r="I742" s="10"/>
      <c r="J742" s="10"/>
      <c r="K742" s="10"/>
      <c r="L742" s="10"/>
      <c r="M742" s="10"/>
    </row>
    <row r="743" spans="2:13">
      <c r="B743" s="10">
        <v>743</v>
      </c>
      <c r="C743" s="10"/>
      <c r="D743" s="10"/>
      <c r="E743" s="10"/>
      <c r="F743" s="10"/>
      <c r="G743" s="10"/>
      <c r="H743" s="10"/>
      <c r="I743" s="10"/>
      <c r="J743" s="10"/>
      <c r="K743" s="10"/>
      <c r="L743" s="10"/>
      <c r="M743" s="10"/>
    </row>
    <row r="744" spans="2:13">
      <c r="B744" s="10">
        <v>744</v>
      </c>
      <c r="C744" s="10"/>
      <c r="D744" s="10"/>
      <c r="E744" s="10"/>
      <c r="F744" s="10"/>
      <c r="G744" s="10"/>
      <c r="H744" s="10"/>
      <c r="I744" s="10"/>
      <c r="J744" s="10"/>
      <c r="K744" s="10"/>
      <c r="L744" s="10"/>
      <c r="M744" s="10"/>
    </row>
    <row r="745" spans="2:13">
      <c r="B745" s="10">
        <v>745</v>
      </c>
      <c r="C745" s="10"/>
      <c r="D745" s="10"/>
      <c r="E745" s="10"/>
      <c r="F745" s="10"/>
      <c r="G745" s="10"/>
      <c r="H745" s="10"/>
      <c r="I745" s="10"/>
      <c r="J745" s="10"/>
      <c r="K745" s="10"/>
      <c r="L745" s="10"/>
      <c r="M745" s="10"/>
    </row>
    <row r="746" spans="2:13">
      <c r="B746" s="10">
        <v>746</v>
      </c>
      <c r="C746" s="10"/>
      <c r="D746" s="10"/>
      <c r="E746" s="10"/>
      <c r="F746" s="10"/>
      <c r="G746" s="10"/>
      <c r="H746" s="10"/>
      <c r="I746" s="10"/>
      <c r="J746" s="10"/>
      <c r="K746" s="10"/>
      <c r="L746" s="10"/>
      <c r="M746" s="10"/>
    </row>
    <row r="747" spans="2:13">
      <c r="B747" s="10">
        <v>747</v>
      </c>
      <c r="C747" s="10"/>
      <c r="D747" s="10"/>
      <c r="E747" s="10"/>
      <c r="F747" s="10"/>
      <c r="G747" s="10"/>
      <c r="H747" s="10"/>
      <c r="I747" s="10"/>
      <c r="J747" s="10"/>
      <c r="K747" s="10"/>
      <c r="L747" s="10"/>
      <c r="M747" s="10"/>
    </row>
    <row r="748" spans="2:13">
      <c r="B748" s="10">
        <v>748</v>
      </c>
      <c r="C748" s="10"/>
      <c r="D748" s="10"/>
      <c r="E748" s="10"/>
      <c r="F748" s="10"/>
      <c r="G748" s="10"/>
      <c r="H748" s="10"/>
      <c r="I748" s="10"/>
      <c r="J748" s="10"/>
      <c r="K748" s="10"/>
      <c r="L748" s="10"/>
      <c r="M748" s="10"/>
    </row>
    <row r="749" spans="2:13">
      <c r="B749" s="10">
        <v>749</v>
      </c>
      <c r="C749" s="10"/>
      <c r="D749" s="10"/>
      <c r="E749" s="10"/>
      <c r="F749" s="10"/>
      <c r="G749" s="10"/>
      <c r="H749" s="10"/>
      <c r="I749" s="10"/>
      <c r="J749" s="10"/>
      <c r="K749" s="10"/>
      <c r="L749" s="10"/>
      <c r="M749" s="10"/>
    </row>
    <row r="750" spans="2:13">
      <c r="B750" s="10">
        <v>750</v>
      </c>
      <c r="C750" s="10"/>
      <c r="D750" s="10"/>
      <c r="E750" s="10"/>
      <c r="F750" s="10"/>
      <c r="G750" s="10"/>
      <c r="H750" s="10"/>
      <c r="I750" s="10"/>
      <c r="J750" s="10"/>
      <c r="K750" s="10"/>
      <c r="L750" s="10"/>
      <c r="M750" s="10"/>
    </row>
    <row r="751" spans="2:13">
      <c r="B751" s="10">
        <v>751</v>
      </c>
      <c r="C751" s="10"/>
      <c r="D751" s="10"/>
      <c r="E751" s="10"/>
      <c r="F751" s="10"/>
      <c r="G751" s="10"/>
      <c r="H751" s="10"/>
      <c r="I751" s="10"/>
      <c r="J751" s="10"/>
      <c r="K751" s="10"/>
      <c r="L751" s="10"/>
      <c r="M751" s="10"/>
    </row>
    <row r="752" spans="2:13">
      <c r="B752" s="10">
        <v>752</v>
      </c>
      <c r="C752" s="10"/>
      <c r="D752" s="10"/>
      <c r="E752" s="10"/>
      <c r="F752" s="10"/>
      <c r="G752" s="10"/>
      <c r="H752" s="10"/>
      <c r="I752" s="10"/>
      <c r="J752" s="10"/>
      <c r="K752" s="10"/>
      <c r="L752" s="10"/>
      <c r="M752" s="10"/>
    </row>
    <row r="753" spans="2:13">
      <c r="B753" s="10">
        <v>753</v>
      </c>
      <c r="C753" s="10"/>
      <c r="D753" s="10"/>
      <c r="E753" s="10"/>
      <c r="F753" s="10"/>
      <c r="G753" s="10"/>
      <c r="H753" s="10"/>
      <c r="I753" s="10"/>
      <c r="J753" s="10"/>
      <c r="K753" s="10"/>
      <c r="L753" s="10"/>
      <c r="M753" s="10"/>
    </row>
    <row r="754" spans="2:13">
      <c r="B754" s="10">
        <v>754</v>
      </c>
      <c r="C754" s="10"/>
      <c r="D754" s="10"/>
      <c r="E754" s="10"/>
      <c r="F754" s="10"/>
      <c r="G754" s="10"/>
      <c r="H754" s="10"/>
      <c r="I754" s="10"/>
      <c r="J754" s="10"/>
      <c r="K754" s="10"/>
      <c r="L754" s="10"/>
      <c r="M754" s="10"/>
    </row>
    <row r="755" spans="2:13">
      <c r="B755" s="10">
        <v>755</v>
      </c>
      <c r="C755" s="10"/>
      <c r="D755" s="10"/>
      <c r="E755" s="10"/>
      <c r="F755" s="10"/>
      <c r="G755" s="10"/>
      <c r="H755" s="10"/>
      <c r="I755" s="10"/>
      <c r="J755" s="10"/>
      <c r="K755" s="10"/>
      <c r="L755" s="10"/>
      <c r="M755" s="10"/>
    </row>
    <row r="756" spans="2:13">
      <c r="B756" s="10">
        <v>756</v>
      </c>
      <c r="C756" s="10"/>
      <c r="D756" s="10"/>
      <c r="E756" s="10"/>
      <c r="F756" s="10"/>
      <c r="G756" s="10"/>
      <c r="H756" s="10"/>
      <c r="I756" s="10"/>
      <c r="J756" s="10"/>
      <c r="K756" s="10"/>
      <c r="L756" s="10"/>
      <c r="M756" s="10"/>
    </row>
    <row r="757" spans="2:13">
      <c r="B757" s="10">
        <v>757</v>
      </c>
      <c r="C757" s="10"/>
      <c r="D757" s="10"/>
      <c r="E757" s="10"/>
      <c r="F757" s="10"/>
      <c r="G757" s="10"/>
      <c r="H757" s="10"/>
      <c r="I757" s="10"/>
      <c r="J757" s="10"/>
      <c r="K757" s="10"/>
      <c r="L757" s="10"/>
      <c r="M757" s="10"/>
    </row>
    <row r="758" spans="2:13">
      <c r="B758" s="10">
        <v>758</v>
      </c>
      <c r="C758" s="10"/>
      <c r="D758" s="10"/>
      <c r="E758" s="10"/>
      <c r="F758" s="10"/>
      <c r="G758" s="10"/>
      <c r="H758" s="10"/>
      <c r="I758" s="10"/>
      <c r="J758" s="10"/>
      <c r="K758" s="10"/>
      <c r="L758" s="10"/>
      <c r="M758" s="10"/>
    </row>
    <row r="759" spans="2:13">
      <c r="B759" s="10">
        <v>759</v>
      </c>
      <c r="C759" s="10"/>
      <c r="D759" s="10"/>
      <c r="E759" s="10"/>
      <c r="F759" s="10"/>
      <c r="G759" s="10"/>
      <c r="H759" s="10"/>
      <c r="I759" s="10"/>
      <c r="J759" s="10"/>
      <c r="K759" s="10"/>
      <c r="L759" s="10"/>
      <c r="M759" s="10"/>
    </row>
    <row r="760" spans="2:13">
      <c r="B760" s="10">
        <v>760</v>
      </c>
      <c r="C760" s="10"/>
      <c r="D760" s="10"/>
      <c r="E760" s="10"/>
      <c r="F760" s="10"/>
      <c r="G760" s="10"/>
      <c r="H760" s="10"/>
      <c r="I760" s="10"/>
      <c r="J760" s="10"/>
      <c r="K760" s="10"/>
      <c r="L760" s="10"/>
      <c r="M760" s="10"/>
    </row>
    <row r="761" spans="2:13">
      <c r="B761" s="10">
        <v>761</v>
      </c>
      <c r="C761" s="10"/>
      <c r="D761" s="10"/>
      <c r="E761" s="10"/>
      <c r="F761" s="10"/>
      <c r="G761" s="10"/>
      <c r="H761" s="10"/>
      <c r="I761" s="10"/>
      <c r="J761" s="10"/>
      <c r="K761" s="10"/>
      <c r="L761" s="10"/>
      <c r="M761" s="10"/>
    </row>
    <row r="762" spans="2:13">
      <c r="B762" s="10">
        <v>762</v>
      </c>
      <c r="C762" s="10"/>
      <c r="D762" s="10"/>
      <c r="E762" s="10"/>
      <c r="F762" s="10"/>
      <c r="G762" s="10"/>
      <c r="H762" s="10"/>
      <c r="I762" s="10"/>
      <c r="J762" s="10"/>
      <c r="K762" s="10"/>
      <c r="L762" s="10"/>
      <c r="M762" s="10"/>
    </row>
    <row r="763" spans="2:13">
      <c r="B763" s="10">
        <v>763</v>
      </c>
      <c r="C763" s="10"/>
      <c r="D763" s="10"/>
      <c r="E763" s="10"/>
      <c r="F763" s="10"/>
      <c r="G763" s="10"/>
      <c r="H763" s="10"/>
      <c r="I763" s="10"/>
      <c r="J763" s="10"/>
      <c r="K763" s="10"/>
      <c r="L763" s="10"/>
      <c r="M763" s="10"/>
    </row>
    <row r="764" spans="2:13">
      <c r="B764" s="10">
        <v>764</v>
      </c>
      <c r="C764" s="10"/>
      <c r="D764" s="10"/>
      <c r="E764" s="10"/>
      <c r="F764" s="10"/>
      <c r="G764" s="10"/>
      <c r="H764" s="10"/>
      <c r="I764" s="10"/>
      <c r="J764" s="10"/>
      <c r="K764" s="10"/>
      <c r="L764" s="10"/>
      <c r="M764" s="10"/>
    </row>
    <row r="765" spans="2:13">
      <c r="B765" s="10">
        <v>765</v>
      </c>
      <c r="C765" s="10"/>
      <c r="D765" s="10"/>
      <c r="E765" s="10"/>
      <c r="F765" s="10"/>
      <c r="G765" s="10"/>
      <c r="H765" s="10"/>
      <c r="I765" s="10"/>
      <c r="J765" s="10"/>
      <c r="K765" s="10"/>
      <c r="L765" s="10"/>
      <c r="M765" s="10"/>
    </row>
    <row r="766" spans="2:13">
      <c r="B766" s="10">
        <v>766</v>
      </c>
      <c r="C766" s="10"/>
      <c r="D766" s="10"/>
      <c r="E766" s="10"/>
      <c r="F766" s="10"/>
      <c r="G766" s="10"/>
      <c r="H766" s="10"/>
      <c r="I766" s="10"/>
      <c r="J766" s="10"/>
      <c r="K766" s="10"/>
      <c r="L766" s="10"/>
      <c r="M766" s="10"/>
    </row>
    <row r="767" spans="2:13">
      <c r="B767" s="10">
        <v>767</v>
      </c>
      <c r="C767" s="10"/>
      <c r="D767" s="10"/>
      <c r="E767" s="10"/>
      <c r="F767" s="10"/>
      <c r="G767" s="10"/>
      <c r="H767" s="10"/>
      <c r="I767" s="10"/>
      <c r="J767" s="10"/>
      <c r="K767" s="10"/>
      <c r="L767" s="10"/>
      <c r="M767" s="10"/>
    </row>
    <row r="768" spans="2:13">
      <c r="B768" s="10">
        <v>768</v>
      </c>
      <c r="C768" s="10"/>
      <c r="D768" s="10"/>
      <c r="E768" s="10"/>
      <c r="F768" s="10"/>
      <c r="G768" s="10"/>
      <c r="H768" s="10"/>
      <c r="I768" s="10"/>
      <c r="J768" s="10"/>
      <c r="K768" s="10"/>
      <c r="L768" s="10"/>
      <c r="M768" s="10"/>
    </row>
    <row r="769" spans="2:13">
      <c r="B769" s="10">
        <v>769</v>
      </c>
      <c r="C769" s="10"/>
      <c r="D769" s="10"/>
      <c r="E769" s="10"/>
      <c r="F769" s="10"/>
      <c r="G769" s="10"/>
      <c r="H769" s="10"/>
      <c r="I769" s="10"/>
      <c r="J769" s="10"/>
      <c r="K769" s="10"/>
      <c r="L769" s="10"/>
      <c r="M769" s="10"/>
    </row>
    <row r="770" spans="2:13">
      <c r="B770" s="10">
        <v>770</v>
      </c>
      <c r="C770" s="10"/>
      <c r="D770" s="10"/>
      <c r="E770" s="10"/>
      <c r="F770" s="10"/>
      <c r="G770" s="10"/>
      <c r="H770" s="10"/>
      <c r="I770" s="10"/>
      <c r="J770" s="10"/>
      <c r="K770" s="10"/>
      <c r="L770" s="10"/>
      <c r="M770" s="10"/>
    </row>
    <row r="771" spans="2:13">
      <c r="B771" s="10">
        <v>771</v>
      </c>
      <c r="C771" s="10"/>
      <c r="D771" s="10"/>
      <c r="E771" s="10"/>
      <c r="F771" s="10"/>
      <c r="G771" s="10"/>
      <c r="H771" s="10"/>
      <c r="I771" s="10"/>
      <c r="J771" s="10"/>
      <c r="K771" s="10"/>
      <c r="L771" s="10"/>
      <c r="M771" s="10"/>
    </row>
    <row r="772" spans="2:13">
      <c r="B772" s="10">
        <v>772</v>
      </c>
      <c r="C772" s="10"/>
      <c r="D772" s="10"/>
      <c r="E772" s="10"/>
      <c r="F772" s="10"/>
      <c r="G772" s="10"/>
      <c r="H772" s="10"/>
      <c r="I772" s="10"/>
      <c r="J772" s="10"/>
      <c r="K772" s="10"/>
      <c r="L772" s="10"/>
      <c r="M772" s="10"/>
    </row>
    <row r="773" spans="2:13">
      <c r="B773" s="10">
        <v>773</v>
      </c>
      <c r="C773" s="10"/>
      <c r="D773" s="10"/>
      <c r="E773" s="10"/>
      <c r="F773" s="10"/>
      <c r="G773" s="10"/>
      <c r="H773" s="10"/>
      <c r="I773" s="10"/>
      <c r="J773" s="10"/>
      <c r="K773" s="10"/>
      <c r="L773" s="10"/>
      <c r="M773" s="10"/>
    </row>
    <row r="774" spans="2:13">
      <c r="B774" s="10">
        <v>774</v>
      </c>
      <c r="C774" s="10"/>
      <c r="D774" s="10"/>
      <c r="E774" s="10"/>
      <c r="F774" s="10"/>
      <c r="G774" s="10"/>
      <c r="H774" s="10"/>
      <c r="I774" s="10"/>
      <c r="J774" s="10"/>
      <c r="K774" s="10"/>
      <c r="L774" s="10"/>
      <c r="M774" s="10"/>
    </row>
    <row r="775" spans="2:13">
      <c r="B775" s="10">
        <v>775</v>
      </c>
      <c r="C775" s="10"/>
      <c r="D775" s="10"/>
      <c r="E775" s="10"/>
      <c r="F775" s="10"/>
      <c r="G775" s="10"/>
      <c r="H775" s="10"/>
      <c r="I775" s="10"/>
      <c r="J775" s="10"/>
      <c r="K775" s="10"/>
      <c r="L775" s="10"/>
      <c r="M775" s="10"/>
    </row>
    <row r="776" spans="2:13">
      <c r="B776" s="10">
        <v>776</v>
      </c>
      <c r="C776" s="10"/>
      <c r="D776" s="10"/>
      <c r="E776" s="10"/>
      <c r="F776" s="10"/>
      <c r="G776" s="10"/>
      <c r="H776" s="10"/>
      <c r="I776" s="10"/>
      <c r="J776" s="10"/>
      <c r="K776" s="10"/>
      <c r="L776" s="10"/>
      <c r="M776" s="10"/>
    </row>
    <row r="777" spans="2:13">
      <c r="B777" s="10">
        <v>777</v>
      </c>
      <c r="C777" s="10"/>
      <c r="D777" s="10"/>
      <c r="E777" s="10"/>
      <c r="F777" s="10"/>
      <c r="G777" s="10"/>
      <c r="H777" s="10"/>
      <c r="I777" s="10"/>
      <c r="J777" s="10"/>
      <c r="K777" s="10"/>
      <c r="L777" s="10"/>
      <c r="M777" s="10"/>
    </row>
    <row r="778" spans="2:13">
      <c r="B778" s="10">
        <v>778</v>
      </c>
      <c r="C778" s="10"/>
      <c r="D778" s="10"/>
      <c r="E778" s="10"/>
      <c r="F778" s="10"/>
      <c r="G778" s="10"/>
      <c r="H778" s="10"/>
      <c r="I778" s="10"/>
      <c r="J778" s="10"/>
      <c r="K778" s="10"/>
      <c r="L778" s="10"/>
      <c r="M778" s="10"/>
    </row>
    <row r="779" spans="2:13">
      <c r="B779" s="10">
        <v>779</v>
      </c>
      <c r="C779" s="10"/>
      <c r="D779" s="10"/>
      <c r="E779" s="10"/>
      <c r="F779" s="10"/>
      <c r="G779" s="10"/>
      <c r="H779" s="10"/>
      <c r="I779" s="10"/>
      <c r="J779" s="10"/>
      <c r="K779" s="10"/>
      <c r="L779" s="10"/>
      <c r="M779" s="10"/>
    </row>
    <row r="780" spans="2:13">
      <c r="B780" s="10">
        <v>780</v>
      </c>
      <c r="C780" s="10"/>
      <c r="D780" s="10"/>
      <c r="E780" s="10"/>
      <c r="F780" s="10"/>
      <c r="G780" s="10"/>
      <c r="H780" s="10"/>
      <c r="I780" s="10"/>
      <c r="J780" s="10"/>
      <c r="K780" s="10"/>
      <c r="L780" s="10"/>
      <c r="M780" s="10"/>
    </row>
    <row r="781" spans="2:13">
      <c r="B781" s="10">
        <v>781</v>
      </c>
      <c r="C781" s="10"/>
      <c r="D781" s="10"/>
      <c r="E781" s="10"/>
      <c r="F781" s="10"/>
      <c r="G781" s="10"/>
      <c r="H781" s="10"/>
      <c r="I781" s="10"/>
      <c r="J781" s="10"/>
      <c r="K781" s="10"/>
      <c r="L781" s="10"/>
      <c r="M781" s="10"/>
    </row>
    <row r="782" spans="2:13">
      <c r="B782" s="10">
        <v>782</v>
      </c>
      <c r="C782" s="10"/>
      <c r="D782" s="10"/>
      <c r="E782" s="10"/>
      <c r="F782" s="10"/>
      <c r="G782" s="10"/>
      <c r="H782" s="10"/>
      <c r="I782" s="10"/>
      <c r="J782" s="10"/>
      <c r="K782" s="10"/>
      <c r="L782" s="10"/>
      <c r="M782" s="10"/>
    </row>
    <row r="783" spans="2:13">
      <c r="B783" s="10">
        <v>783</v>
      </c>
      <c r="C783" s="10"/>
      <c r="D783" s="10"/>
      <c r="E783" s="10"/>
      <c r="F783" s="10"/>
      <c r="G783" s="10"/>
      <c r="H783" s="10"/>
      <c r="I783" s="10"/>
      <c r="J783" s="10"/>
      <c r="K783" s="10"/>
      <c r="L783" s="10"/>
      <c r="M783" s="10"/>
    </row>
    <row r="784" spans="2:13">
      <c r="B784" s="10">
        <v>784</v>
      </c>
      <c r="C784" s="10"/>
      <c r="D784" s="10"/>
      <c r="E784" s="10"/>
      <c r="F784" s="10"/>
      <c r="G784" s="10"/>
      <c r="H784" s="10"/>
      <c r="I784" s="10"/>
      <c r="J784" s="10"/>
      <c r="K784" s="10"/>
      <c r="L784" s="10"/>
      <c r="M784" s="10"/>
    </row>
    <row r="785" spans="2:13">
      <c r="B785" s="10">
        <v>785</v>
      </c>
      <c r="C785" s="10"/>
      <c r="D785" s="10"/>
      <c r="E785" s="10"/>
      <c r="F785" s="10"/>
      <c r="G785" s="10"/>
      <c r="H785" s="10"/>
      <c r="I785" s="10"/>
      <c r="J785" s="10"/>
      <c r="K785" s="10"/>
      <c r="L785" s="10"/>
      <c r="M785" s="10"/>
    </row>
    <row r="786" spans="2:13">
      <c r="B786" s="10">
        <v>786</v>
      </c>
      <c r="C786" s="10"/>
      <c r="D786" s="10"/>
      <c r="E786" s="10"/>
      <c r="F786" s="10"/>
      <c r="G786" s="10"/>
      <c r="H786" s="10"/>
      <c r="I786" s="10"/>
      <c r="J786" s="10"/>
      <c r="K786" s="10"/>
      <c r="L786" s="10"/>
      <c r="M786" s="10"/>
    </row>
    <row r="787" spans="2:13">
      <c r="B787" s="10">
        <v>787</v>
      </c>
      <c r="C787" s="10"/>
      <c r="D787" s="10"/>
      <c r="E787" s="10"/>
      <c r="F787" s="10"/>
      <c r="G787" s="10"/>
      <c r="H787" s="10"/>
      <c r="I787" s="10"/>
      <c r="J787" s="10"/>
      <c r="K787" s="10"/>
      <c r="L787" s="10"/>
      <c r="M787" s="10"/>
    </row>
    <row r="788" spans="2:13">
      <c r="B788" s="10">
        <v>788</v>
      </c>
      <c r="C788" s="10"/>
      <c r="D788" s="10"/>
      <c r="E788" s="10"/>
      <c r="F788" s="10"/>
      <c r="G788" s="10"/>
      <c r="H788" s="10"/>
      <c r="I788" s="10"/>
      <c r="J788" s="10"/>
      <c r="K788" s="10"/>
      <c r="L788" s="10"/>
      <c r="M788" s="10"/>
    </row>
    <row r="789" spans="2:13">
      <c r="B789" s="10">
        <v>789</v>
      </c>
      <c r="C789" s="10"/>
      <c r="D789" s="10"/>
      <c r="E789" s="10"/>
      <c r="F789" s="10"/>
      <c r="G789" s="10"/>
      <c r="H789" s="10"/>
      <c r="I789" s="10"/>
      <c r="J789" s="10"/>
      <c r="K789" s="10"/>
      <c r="L789" s="10"/>
      <c r="M789" s="10"/>
    </row>
    <row r="790" spans="2:13">
      <c r="B790" s="10">
        <v>790</v>
      </c>
      <c r="C790" s="10"/>
      <c r="D790" s="10"/>
      <c r="E790" s="10"/>
      <c r="F790" s="10"/>
      <c r="G790" s="10"/>
      <c r="H790" s="10"/>
      <c r="I790" s="10"/>
      <c r="J790" s="10"/>
      <c r="K790" s="10"/>
      <c r="L790" s="10"/>
      <c r="M790" s="10"/>
    </row>
    <row r="791" spans="2:13">
      <c r="B791" s="10">
        <v>791</v>
      </c>
      <c r="C791" s="10"/>
      <c r="D791" s="10"/>
      <c r="E791" s="10"/>
      <c r="F791" s="10"/>
      <c r="G791" s="10"/>
      <c r="H791" s="10"/>
      <c r="I791" s="10"/>
      <c r="J791" s="10"/>
      <c r="K791" s="10"/>
      <c r="L791" s="10"/>
      <c r="M791" s="10"/>
    </row>
    <row r="792" spans="2:13">
      <c r="B792" s="10">
        <v>792</v>
      </c>
      <c r="C792" s="10"/>
      <c r="D792" s="10"/>
      <c r="E792" s="10"/>
      <c r="F792" s="10"/>
      <c r="G792" s="10"/>
      <c r="H792" s="10"/>
      <c r="I792" s="10"/>
      <c r="J792" s="10"/>
      <c r="K792" s="10"/>
      <c r="L792" s="10"/>
      <c r="M792" s="10"/>
    </row>
    <row r="793" spans="2:13">
      <c r="B793" s="10">
        <v>793</v>
      </c>
      <c r="C793" s="10"/>
      <c r="D793" s="10"/>
      <c r="E793" s="10"/>
      <c r="F793" s="10"/>
      <c r="G793" s="10"/>
      <c r="H793" s="10"/>
      <c r="I793" s="10"/>
      <c r="J793" s="10"/>
      <c r="K793" s="10"/>
      <c r="L793" s="10"/>
      <c r="M793" s="10"/>
    </row>
    <row r="794" spans="2:13">
      <c r="B794" s="10">
        <v>794</v>
      </c>
      <c r="C794" s="10"/>
      <c r="D794" s="10"/>
      <c r="E794" s="10"/>
      <c r="F794" s="10"/>
      <c r="G794" s="10"/>
      <c r="H794" s="10"/>
      <c r="I794" s="10"/>
      <c r="J794" s="10"/>
      <c r="K794" s="10"/>
      <c r="L794" s="10"/>
      <c r="M794" s="10"/>
    </row>
    <row r="795" spans="2:13">
      <c r="B795" s="10">
        <v>795</v>
      </c>
      <c r="C795" s="10"/>
      <c r="D795" s="10"/>
      <c r="E795" s="10"/>
      <c r="F795" s="10"/>
      <c r="G795" s="10"/>
      <c r="H795" s="10"/>
      <c r="I795" s="10"/>
      <c r="J795" s="10"/>
      <c r="K795" s="10"/>
      <c r="L795" s="10"/>
      <c r="M795" s="10"/>
    </row>
    <row r="796" spans="2:13">
      <c r="B796" s="10">
        <v>796</v>
      </c>
      <c r="C796" s="10"/>
      <c r="D796" s="10"/>
      <c r="E796" s="10"/>
      <c r="F796" s="10"/>
      <c r="G796" s="10"/>
      <c r="H796" s="10"/>
      <c r="I796" s="10"/>
      <c r="J796" s="10"/>
      <c r="K796" s="10"/>
      <c r="L796" s="10"/>
      <c r="M796" s="10"/>
    </row>
    <row r="797" spans="2:13">
      <c r="B797" s="10">
        <v>797</v>
      </c>
      <c r="C797" s="10"/>
      <c r="D797" s="10"/>
      <c r="E797" s="10"/>
      <c r="F797" s="10"/>
      <c r="G797" s="10"/>
      <c r="H797" s="10"/>
      <c r="I797" s="10"/>
      <c r="J797" s="10"/>
      <c r="K797" s="10"/>
      <c r="L797" s="10"/>
      <c r="M797" s="10"/>
    </row>
    <row r="798" spans="2:13">
      <c r="B798" s="10">
        <v>798</v>
      </c>
      <c r="C798" s="10"/>
      <c r="D798" s="10"/>
      <c r="E798" s="10"/>
      <c r="F798" s="10"/>
      <c r="G798" s="10"/>
      <c r="H798" s="10"/>
      <c r="I798" s="10"/>
      <c r="J798" s="10"/>
      <c r="K798" s="10"/>
      <c r="L798" s="10"/>
      <c r="M798" s="10"/>
    </row>
    <row r="799" spans="2:13">
      <c r="B799" s="10">
        <v>799</v>
      </c>
      <c r="C799" s="10"/>
      <c r="D799" s="10"/>
      <c r="E799" s="10"/>
      <c r="F799" s="10"/>
      <c r="G799" s="10"/>
      <c r="H799" s="10"/>
      <c r="I799" s="10"/>
      <c r="J799" s="10"/>
      <c r="K799" s="10"/>
      <c r="L799" s="10"/>
      <c r="M799" s="10"/>
    </row>
    <row r="800" spans="2:13">
      <c r="B800" s="10">
        <v>800</v>
      </c>
      <c r="C800" s="10"/>
      <c r="D800" s="10"/>
      <c r="E800" s="10"/>
      <c r="F800" s="10"/>
      <c r="G800" s="10"/>
      <c r="H800" s="10"/>
      <c r="I800" s="10"/>
      <c r="J800" s="10"/>
      <c r="K800" s="10"/>
      <c r="L800" s="10"/>
      <c r="M800" s="10"/>
    </row>
    <row r="801" spans="2:13">
      <c r="B801" s="10">
        <v>801</v>
      </c>
      <c r="C801" s="10"/>
      <c r="D801" s="10"/>
      <c r="E801" s="10"/>
      <c r="F801" s="10"/>
      <c r="G801" s="10"/>
      <c r="H801" s="10"/>
      <c r="I801" s="10"/>
      <c r="J801" s="10"/>
      <c r="K801" s="10"/>
      <c r="L801" s="10"/>
      <c r="M801" s="10"/>
    </row>
    <row r="802" spans="2:13">
      <c r="B802" s="10">
        <v>802</v>
      </c>
      <c r="C802" s="10"/>
      <c r="D802" s="10"/>
      <c r="E802" s="10"/>
      <c r="F802" s="10"/>
      <c r="G802" s="10"/>
      <c r="H802" s="10"/>
      <c r="I802" s="10"/>
      <c r="J802" s="10"/>
      <c r="K802" s="10"/>
      <c r="L802" s="10"/>
      <c r="M802" s="10"/>
    </row>
    <row r="803" spans="2:13">
      <c r="B803" s="10">
        <v>803</v>
      </c>
      <c r="C803" s="10"/>
      <c r="D803" s="10"/>
      <c r="E803" s="10"/>
      <c r="F803" s="10"/>
      <c r="G803" s="10"/>
      <c r="H803" s="10"/>
      <c r="I803" s="10"/>
      <c r="J803" s="10"/>
      <c r="K803" s="10"/>
      <c r="L803" s="10"/>
      <c r="M803" s="10"/>
    </row>
    <row r="804" spans="2:13">
      <c r="B804" s="10">
        <v>804</v>
      </c>
      <c r="C804" s="10"/>
      <c r="D804" s="10"/>
      <c r="E804" s="10"/>
      <c r="F804" s="10"/>
      <c r="G804" s="10"/>
      <c r="H804" s="10"/>
      <c r="I804" s="10"/>
      <c r="J804" s="10"/>
      <c r="K804" s="10"/>
      <c r="L804" s="10"/>
      <c r="M804" s="10"/>
    </row>
    <row r="805" spans="2:13">
      <c r="B805" s="10">
        <v>805</v>
      </c>
      <c r="C805" s="10"/>
      <c r="D805" s="10"/>
      <c r="E805" s="10"/>
      <c r="F805" s="10"/>
      <c r="G805" s="10"/>
      <c r="H805" s="10"/>
      <c r="I805" s="10"/>
      <c r="J805" s="10"/>
      <c r="K805" s="10"/>
      <c r="L805" s="10"/>
      <c r="M805" s="10"/>
    </row>
    <row r="806" spans="2:13">
      <c r="B806" s="10">
        <v>806</v>
      </c>
      <c r="C806" s="10"/>
      <c r="D806" s="10"/>
      <c r="E806" s="10"/>
      <c r="F806" s="10"/>
      <c r="G806" s="10"/>
      <c r="H806" s="10"/>
      <c r="I806" s="10"/>
      <c r="J806" s="10"/>
      <c r="K806" s="10"/>
      <c r="L806" s="10"/>
      <c r="M806" s="10"/>
    </row>
    <row r="807" spans="2:13">
      <c r="B807" s="10">
        <v>807</v>
      </c>
      <c r="C807" s="10"/>
      <c r="D807" s="10"/>
      <c r="E807" s="10"/>
      <c r="F807" s="10"/>
      <c r="G807" s="10"/>
      <c r="H807" s="10"/>
      <c r="I807" s="10"/>
      <c r="J807" s="10"/>
      <c r="K807" s="10"/>
      <c r="L807" s="10"/>
      <c r="M807" s="10"/>
    </row>
    <row r="808" spans="2:13">
      <c r="B808" s="10">
        <v>808</v>
      </c>
      <c r="C808" s="10"/>
      <c r="D808" s="10"/>
      <c r="E808" s="10"/>
      <c r="F808" s="10"/>
      <c r="G808" s="10"/>
      <c r="H808" s="10"/>
      <c r="I808" s="10"/>
      <c r="J808" s="10"/>
      <c r="K808" s="10"/>
      <c r="L808" s="10"/>
      <c r="M808" s="10"/>
    </row>
    <row r="809" spans="2:13">
      <c r="B809" s="10">
        <v>809</v>
      </c>
      <c r="C809" s="10"/>
      <c r="D809" s="10"/>
      <c r="E809" s="10"/>
      <c r="F809" s="10"/>
      <c r="G809" s="10"/>
      <c r="H809" s="10"/>
      <c r="I809" s="10"/>
      <c r="J809" s="10"/>
      <c r="K809" s="10"/>
      <c r="L809" s="10"/>
      <c r="M809" s="10"/>
    </row>
    <row r="810" spans="2:13">
      <c r="B810" s="10">
        <v>810</v>
      </c>
      <c r="C810" s="10"/>
      <c r="D810" s="10"/>
      <c r="E810" s="10"/>
      <c r="F810" s="10"/>
      <c r="G810" s="10"/>
      <c r="H810" s="10"/>
      <c r="I810" s="10"/>
      <c r="J810" s="10"/>
      <c r="K810" s="10"/>
      <c r="L810" s="10"/>
      <c r="M810" s="10"/>
    </row>
    <row r="811" spans="2:13">
      <c r="B811" s="10">
        <v>811</v>
      </c>
      <c r="C811" s="10"/>
      <c r="D811" s="10"/>
      <c r="E811" s="10"/>
      <c r="F811" s="10"/>
      <c r="G811" s="10"/>
      <c r="H811" s="10"/>
      <c r="I811" s="10"/>
      <c r="J811" s="10"/>
      <c r="K811" s="10"/>
      <c r="L811" s="10"/>
      <c r="M811" s="10"/>
    </row>
    <row r="812" spans="2:13">
      <c r="B812" s="10">
        <v>812</v>
      </c>
      <c r="C812" s="10"/>
      <c r="D812" s="10"/>
      <c r="E812" s="10"/>
      <c r="F812" s="10"/>
      <c r="G812" s="10"/>
      <c r="H812" s="10"/>
      <c r="I812" s="10"/>
      <c r="J812" s="10"/>
      <c r="K812" s="10"/>
      <c r="L812" s="10"/>
      <c r="M812" s="10"/>
    </row>
    <row r="813" spans="2:13">
      <c r="B813" s="10">
        <v>813</v>
      </c>
      <c r="C813" s="10"/>
      <c r="D813" s="10"/>
      <c r="E813" s="10"/>
      <c r="F813" s="10"/>
      <c r="G813" s="10"/>
      <c r="H813" s="10"/>
      <c r="I813" s="10"/>
      <c r="J813" s="10"/>
      <c r="K813" s="10"/>
      <c r="L813" s="10"/>
      <c r="M813" s="10"/>
    </row>
    <row r="814" spans="2:13">
      <c r="B814" s="10">
        <v>814</v>
      </c>
      <c r="C814" s="10"/>
      <c r="D814" s="10"/>
      <c r="E814" s="10"/>
      <c r="F814" s="10"/>
      <c r="G814" s="10"/>
      <c r="H814" s="10"/>
      <c r="I814" s="10"/>
      <c r="J814" s="10"/>
      <c r="K814" s="10"/>
      <c r="L814" s="10"/>
      <c r="M814" s="10"/>
    </row>
    <row r="815" spans="2:13">
      <c r="B815" s="10">
        <v>815</v>
      </c>
      <c r="C815" s="10"/>
      <c r="D815" s="10"/>
      <c r="E815" s="10"/>
      <c r="F815" s="10"/>
      <c r="G815" s="10"/>
      <c r="H815" s="10"/>
      <c r="I815" s="10"/>
      <c r="J815" s="10"/>
      <c r="K815" s="10"/>
      <c r="L815" s="10"/>
      <c r="M815" s="10"/>
    </row>
    <row r="816" spans="2:13">
      <c r="B816" s="10">
        <v>816</v>
      </c>
      <c r="C816" s="10"/>
      <c r="D816" s="10"/>
      <c r="E816" s="10"/>
      <c r="F816" s="10"/>
      <c r="G816" s="10"/>
      <c r="H816" s="10"/>
      <c r="I816" s="10"/>
      <c r="J816" s="10"/>
      <c r="K816" s="10"/>
      <c r="L816" s="10"/>
      <c r="M816" s="10"/>
    </row>
    <row r="817" spans="2:13">
      <c r="B817" s="10">
        <v>817</v>
      </c>
      <c r="C817" s="10"/>
      <c r="D817" s="10"/>
      <c r="E817" s="10"/>
      <c r="F817" s="10"/>
      <c r="G817" s="10"/>
      <c r="H817" s="10"/>
      <c r="I817" s="10"/>
      <c r="J817" s="10"/>
      <c r="K817" s="10"/>
      <c r="L817" s="10"/>
      <c r="M817" s="10"/>
    </row>
    <row r="818" spans="2:13">
      <c r="B818" s="10">
        <v>818</v>
      </c>
      <c r="C818" s="10"/>
      <c r="D818" s="10"/>
      <c r="E818" s="10"/>
      <c r="F818" s="10"/>
      <c r="G818" s="10"/>
      <c r="H818" s="10"/>
      <c r="I818" s="10"/>
      <c r="J818" s="10"/>
      <c r="K818" s="10"/>
      <c r="L818" s="10"/>
      <c r="M818" s="10"/>
    </row>
    <row r="819" spans="2:13">
      <c r="B819" s="10">
        <v>819</v>
      </c>
      <c r="C819" s="10"/>
      <c r="D819" s="10"/>
      <c r="E819" s="10"/>
      <c r="F819" s="10"/>
      <c r="G819" s="10"/>
      <c r="H819" s="10"/>
      <c r="I819" s="10"/>
      <c r="J819" s="10"/>
      <c r="K819" s="10"/>
      <c r="L819" s="10"/>
      <c r="M819" s="10"/>
    </row>
    <row r="820" spans="2:13">
      <c r="B820" s="10">
        <v>820</v>
      </c>
      <c r="C820" s="10"/>
      <c r="D820" s="10"/>
      <c r="E820" s="10"/>
      <c r="F820" s="10"/>
      <c r="G820" s="10"/>
      <c r="H820" s="10"/>
      <c r="I820" s="10"/>
      <c r="J820" s="10"/>
      <c r="K820" s="10"/>
      <c r="L820" s="10"/>
      <c r="M820" s="10"/>
    </row>
    <row r="821" spans="2:13">
      <c r="B821" s="10">
        <v>821</v>
      </c>
      <c r="C821" s="10"/>
      <c r="D821" s="10"/>
      <c r="E821" s="10"/>
      <c r="F821" s="10"/>
      <c r="G821" s="10"/>
      <c r="H821" s="10"/>
      <c r="I821" s="10"/>
      <c r="J821" s="10"/>
      <c r="K821" s="10"/>
      <c r="L821" s="10"/>
      <c r="M821" s="10"/>
    </row>
    <row r="822" spans="2:13">
      <c r="B822" s="10">
        <v>822</v>
      </c>
      <c r="C822" s="10"/>
      <c r="D822" s="10"/>
      <c r="E822" s="10"/>
      <c r="F822" s="10"/>
      <c r="G822" s="10"/>
      <c r="H822" s="10"/>
      <c r="I822" s="10"/>
      <c r="J822" s="10"/>
      <c r="K822" s="10"/>
      <c r="L822" s="10"/>
      <c r="M822" s="10"/>
    </row>
    <row r="823" spans="2:13">
      <c r="B823" s="10">
        <v>823</v>
      </c>
      <c r="C823" s="10"/>
      <c r="D823" s="10"/>
      <c r="E823" s="10"/>
      <c r="F823" s="10"/>
      <c r="G823" s="10"/>
      <c r="H823" s="10"/>
      <c r="I823" s="10"/>
      <c r="J823" s="10"/>
      <c r="K823" s="10"/>
      <c r="L823" s="10"/>
      <c r="M823" s="10"/>
    </row>
    <row r="824" spans="2:13">
      <c r="B824" s="10">
        <v>824</v>
      </c>
      <c r="C824" s="10"/>
      <c r="D824" s="10"/>
      <c r="E824" s="10"/>
      <c r="F824" s="10"/>
      <c r="G824" s="10"/>
      <c r="H824" s="10"/>
      <c r="I824" s="10"/>
      <c r="J824" s="10"/>
      <c r="K824" s="10"/>
      <c r="L824" s="10"/>
      <c r="M824" s="10"/>
    </row>
    <row r="825" spans="2:13">
      <c r="B825" s="10">
        <v>825</v>
      </c>
      <c r="C825" s="10"/>
      <c r="D825" s="10"/>
      <c r="E825" s="10"/>
      <c r="F825" s="10"/>
      <c r="G825" s="10"/>
      <c r="H825" s="10"/>
      <c r="I825" s="10"/>
      <c r="J825" s="10"/>
      <c r="K825" s="10"/>
      <c r="L825" s="10"/>
      <c r="M825" s="10"/>
    </row>
    <row r="826" spans="2:13">
      <c r="B826" s="10">
        <v>826</v>
      </c>
      <c r="C826" s="10"/>
      <c r="D826" s="10"/>
      <c r="E826" s="10"/>
      <c r="F826" s="10"/>
      <c r="G826" s="10"/>
      <c r="H826" s="10"/>
      <c r="I826" s="10"/>
      <c r="J826" s="10"/>
      <c r="K826" s="10"/>
      <c r="L826" s="10"/>
      <c r="M826" s="10"/>
    </row>
    <row r="827" spans="2:13">
      <c r="B827" s="10">
        <v>827</v>
      </c>
      <c r="C827" s="10"/>
      <c r="D827" s="10"/>
      <c r="E827" s="10"/>
      <c r="F827" s="10"/>
      <c r="G827" s="10"/>
      <c r="H827" s="10"/>
      <c r="I827" s="10"/>
      <c r="J827" s="10"/>
      <c r="K827" s="10"/>
      <c r="L827" s="10"/>
      <c r="M827" s="10"/>
    </row>
    <row r="828" spans="2:13">
      <c r="B828" s="10">
        <v>828</v>
      </c>
      <c r="C828" s="10"/>
      <c r="D828" s="10"/>
      <c r="E828" s="10"/>
      <c r="F828" s="10"/>
      <c r="G828" s="10"/>
      <c r="H828" s="10"/>
      <c r="I828" s="10"/>
      <c r="J828" s="10"/>
      <c r="K828" s="10"/>
      <c r="L828" s="10"/>
      <c r="M828" s="10"/>
    </row>
    <row r="829" spans="2:13">
      <c r="B829" s="10">
        <v>829</v>
      </c>
      <c r="C829" s="10"/>
      <c r="D829" s="10"/>
      <c r="E829" s="10"/>
      <c r="F829" s="10"/>
      <c r="G829" s="10"/>
      <c r="H829" s="10"/>
      <c r="I829" s="10"/>
      <c r="J829" s="10"/>
      <c r="K829" s="10"/>
      <c r="L829" s="10"/>
      <c r="M829" s="10"/>
    </row>
    <row r="830" spans="2:13">
      <c r="B830" s="10">
        <v>830</v>
      </c>
      <c r="C830" s="10"/>
      <c r="D830" s="10"/>
      <c r="E830" s="10"/>
      <c r="F830" s="10"/>
      <c r="G830" s="10"/>
      <c r="H830" s="10"/>
      <c r="I830" s="10"/>
      <c r="J830" s="10"/>
      <c r="K830" s="10"/>
      <c r="L830" s="10"/>
      <c r="M830" s="10"/>
    </row>
    <row r="831" spans="2:13">
      <c r="B831" s="10">
        <v>831</v>
      </c>
      <c r="C831" s="10"/>
      <c r="D831" s="10"/>
      <c r="E831" s="10"/>
      <c r="F831" s="10"/>
      <c r="G831" s="10"/>
      <c r="H831" s="10"/>
      <c r="I831" s="10"/>
      <c r="J831" s="10"/>
      <c r="K831" s="10"/>
      <c r="L831" s="10"/>
      <c r="M831" s="10"/>
    </row>
    <row r="832" spans="2:13">
      <c r="B832" s="10">
        <v>832</v>
      </c>
      <c r="C832" s="10"/>
      <c r="D832" s="10"/>
      <c r="E832" s="10"/>
      <c r="F832" s="10"/>
      <c r="G832" s="10"/>
      <c r="H832" s="10"/>
      <c r="I832" s="10"/>
      <c r="J832" s="10"/>
      <c r="K832" s="10"/>
      <c r="L832" s="10"/>
      <c r="M832" s="10"/>
    </row>
    <row r="833" spans="2:13">
      <c r="B833" s="10">
        <v>833</v>
      </c>
      <c r="C833" s="10"/>
      <c r="D833" s="10"/>
      <c r="E833" s="10"/>
      <c r="F833" s="10"/>
      <c r="G833" s="10"/>
      <c r="H833" s="10"/>
      <c r="I833" s="10"/>
      <c r="J833" s="10"/>
      <c r="K833" s="10"/>
      <c r="L833" s="10"/>
      <c r="M833" s="10"/>
    </row>
    <row r="834" spans="2:13">
      <c r="B834" s="10">
        <v>834</v>
      </c>
      <c r="C834" s="10"/>
      <c r="D834" s="10"/>
      <c r="E834" s="10"/>
      <c r="F834" s="10"/>
      <c r="G834" s="10"/>
      <c r="H834" s="10"/>
      <c r="I834" s="10"/>
      <c r="J834" s="10"/>
      <c r="K834" s="10"/>
      <c r="L834" s="10"/>
      <c r="M834" s="10"/>
    </row>
    <row r="835" spans="2:13">
      <c r="B835" s="10">
        <v>835</v>
      </c>
      <c r="C835" s="10"/>
      <c r="D835" s="10"/>
      <c r="E835" s="10"/>
      <c r="F835" s="10"/>
      <c r="G835" s="10"/>
      <c r="H835" s="10"/>
      <c r="I835" s="10"/>
      <c r="J835" s="10"/>
      <c r="K835" s="10"/>
      <c r="L835" s="10"/>
      <c r="M835" s="10"/>
    </row>
    <row r="836" spans="2:13">
      <c r="B836" s="10">
        <v>836</v>
      </c>
      <c r="C836" s="10"/>
      <c r="D836" s="10"/>
      <c r="E836" s="10"/>
      <c r="F836" s="10"/>
      <c r="G836" s="10"/>
      <c r="H836" s="10"/>
      <c r="I836" s="10"/>
      <c r="J836" s="10"/>
      <c r="K836" s="10"/>
      <c r="L836" s="10"/>
      <c r="M836" s="10"/>
    </row>
    <row r="837" spans="2:13">
      <c r="B837" s="10">
        <v>837</v>
      </c>
      <c r="C837" s="10"/>
      <c r="D837" s="10"/>
      <c r="E837" s="10"/>
      <c r="F837" s="10"/>
      <c r="G837" s="10"/>
      <c r="H837" s="10"/>
      <c r="I837" s="10"/>
      <c r="J837" s="10"/>
      <c r="K837" s="10"/>
      <c r="L837" s="10"/>
      <c r="M837" s="10"/>
    </row>
    <row r="838" spans="2:13">
      <c r="B838" s="10">
        <v>838</v>
      </c>
      <c r="C838" s="10"/>
      <c r="D838" s="10"/>
      <c r="E838" s="10"/>
      <c r="F838" s="10"/>
      <c r="G838" s="10"/>
      <c r="H838" s="10"/>
      <c r="I838" s="10"/>
      <c r="J838" s="10"/>
      <c r="K838" s="10"/>
      <c r="L838" s="10"/>
      <c r="M838" s="10"/>
    </row>
    <row r="839" spans="2:13">
      <c r="B839" s="10">
        <v>839</v>
      </c>
      <c r="C839" s="10"/>
      <c r="D839" s="10"/>
      <c r="E839" s="10"/>
      <c r="F839" s="10"/>
      <c r="G839" s="10"/>
      <c r="H839" s="10"/>
      <c r="I839" s="10"/>
      <c r="J839" s="10"/>
      <c r="K839" s="10"/>
      <c r="L839" s="10"/>
      <c r="M839" s="10"/>
    </row>
    <row r="840" spans="2:13">
      <c r="B840" s="10">
        <v>840</v>
      </c>
      <c r="C840" s="10"/>
      <c r="D840" s="10"/>
      <c r="E840" s="10"/>
      <c r="F840" s="10"/>
      <c r="G840" s="10"/>
      <c r="H840" s="10"/>
      <c r="I840" s="10"/>
      <c r="J840" s="10"/>
      <c r="K840" s="10"/>
      <c r="L840" s="10"/>
      <c r="M840" s="10"/>
    </row>
    <row r="841" spans="2:13">
      <c r="B841" s="10">
        <v>841</v>
      </c>
      <c r="C841" s="10"/>
      <c r="D841" s="10"/>
      <c r="E841" s="10"/>
      <c r="F841" s="10"/>
      <c r="G841" s="10"/>
      <c r="H841" s="10"/>
      <c r="I841" s="10"/>
      <c r="J841" s="10"/>
      <c r="K841" s="10"/>
      <c r="L841" s="10"/>
      <c r="M841" s="10"/>
    </row>
    <row r="842" spans="2:13">
      <c r="B842" s="10">
        <v>842</v>
      </c>
      <c r="C842" s="10"/>
      <c r="D842" s="10"/>
      <c r="E842" s="10"/>
      <c r="F842" s="10"/>
      <c r="G842" s="10"/>
      <c r="H842" s="10"/>
      <c r="I842" s="10"/>
      <c r="J842" s="10"/>
      <c r="K842" s="10"/>
      <c r="L842" s="10"/>
      <c r="M842" s="10"/>
    </row>
    <row r="843" spans="2:13">
      <c r="B843" s="10">
        <v>843</v>
      </c>
      <c r="C843" s="10"/>
      <c r="D843" s="10"/>
      <c r="E843" s="10"/>
      <c r="F843" s="10"/>
      <c r="G843" s="10"/>
      <c r="H843" s="10"/>
      <c r="I843" s="10"/>
      <c r="J843" s="10"/>
      <c r="K843" s="10"/>
      <c r="L843" s="10"/>
      <c r="M843" s="10"/>
    </row>
    <row r="844" spans="2:13">
      <c r="B844" s="10">
        <v>844</v>
      </c>
      <c r="C844" s="10"/>
      <c r="D844" s="10"/>
      <c r="E844" s="10"/>
      <c r="F844" s="10"/>
      <c r="G844" s="10"/>
      <c r="H844" s="10"/>
      <c r="I844" s="10"/>
      <c r="J844" s="10"/>
      <c r="K844" s="10"/>
      <c r="L844" s="10"/>
      <c r="M844" s="10"/>
    </row>
    <row r="845" spans="2:13">
      <c r="B845" s="10">
        <v>845</v>
      </c>
      <c r="C845" s="10"/>
      <c r="D845" s="10"/>
      <c r="E845" s="10"/>
      <c r="F845" s="10"/>
      <c r="G845" s="10"/>
      <c r="H845" s="10"/>
      <c r="I845" s="10"/>
      <c r="J845" s="10"/>
      <c r="K845" s="10"/>
      <c r="L845" s="10"/>
      <c r="M845" s="10"/>
    </row>
    <row r="846" spans="2:13">
      <c r="B846" s="10">
        <v>846</v>
      </c>
      <c r="C846" s="10"/>
      <c r="D846" s="10"/>
      <c r="E846" s="10"/>
      <c r="F846" s="10"/>
      <c r="G846" s="10"/>
      <c r="H846" s="10"/>
      <c r="I846" s="10"/>
      <c r="J846" s="10"/>
      <c r="K846" s="10"/>
      <c r="L846" s="10"/>
      <c r="M846" s="10"/>
    </row>
    <row r="847" spans="2:13">
      <c r="B847" s="10">
        <v>847</v>
      </c>
      <c r="C847" s="10"/>
      <c r="D847" s="10"/>
      <c r="E847" s="10"/>
      <c r="F847" s="10"/>
      <c r="G847" s="10"/>
      <c r="H847" s="10"/>
      <c r="I847" s="10"/>
      <c r="J847" s="10"/>
      <c r="K847" s="10"/>
      <c r="L847" s="10"/>
      <c r="M847" s="10"/>
    </row>
    <row r="848" spans="2:13">
      <c r="B848" s="10">
        <v>848</v>
      </c>
      <c r="C848" s="10"/>
      <c r="D848" s="10"/>
      <c r="E848" s="10"/>
      <c r="F848" s="10"/>
      <c r="G848" s="10"/>
      <c r="H848" s="10"/>
      <c r="I848" s="10"/>
      <c r="J848" s="10"/>
      <c r="K848" s="10"/>
      <c r="L848" s="10"/>
      <c r="M848" s="10"/>
    </row>
    <row r="849" spans="2:13">
      <c r="B849" s="10">
        <v>849</v>
      </c>
      <c r="C849" s="10"/>
      <c r="D849" s="10"/>
      <c r="E849" s="10"/>
      <c r="F849" s="10"/>
      <c r="G849" s="10"/>
      <c r="H849" s="10"/>
      <c r="I849" s="10"/>
      <c r="J849" s="10"/>
      <c r="K849" s="10"/>
      <c r="L849" s="10"/>
      <c r="M849" s="10"/>
    </row>
    <row r="850" spans="2:13">
      <c r="B850" s="10">
        <v>850</v>
      </c>
      <c r="C850" s="10"/>
      <c r="D850" s="10"/>
      <c r="E850" s="10"/>
      <c r="F850" s="10"/>
      <c r="G850" s="10"/>
      <c r="H850" s="10"/>
      <c r="I850" s="10"/>
      <c r="J850" s="10"/>
      <c r="K850" s="10"/>
      <c r="L850" s="10"/>
      <c r="M850" s="10"/>
    </row>
    <row r="851" spans="2:13">
      <c r="B851" s="10">
        <v>851</v>
      </c>
      <c r="C851" s="10"/>
      <c r="D851" s="10"/>
      <c r="E851" s="10"/>
      <c r="F851" s="10"/>
      <c r="G851" s="10"/>
      <c r="H851" s="10"/>
      <c r="I851" s="10"/>
      <c r="J851" s="10"/>
      <c r="K851" s="10"/>
      <c r="L851" s="10"/>
      <c r="M851" s="10"/>
    </row>
    <row r="852" spans="2:13">
      <c r="B852" s="10">
        <v>852</v>
      </c>
      <c r="C852" s="10"/>
      <c r="D852" s="10"/>
      <c r="E852" s="10"/>
      <c r="F852" s="10"/>
      <c r="G852" s="10"/>
      <c r="H852" s="10"/>
      <c r="I852" s="10"/>
      <c r="J852" s="10"/>
      <c r="K852" s="10"/>
      <c r="L852" s="10"/>
      <c r="M852" s="10"/>
    </row>
    <row r="853" spans="2:13">
      <c r="B853" s="10">
        <v>853</v>
      </c>
      <c r="C853" s="10"/>
      <c r="D853" s="10"/>
      <c r="E853" s="10"/>
      <c r="F853" s="10"/>
      <c r="G853" s="10"/>
      <c r="H853" s="10"/>
      <c r="I853" s="10"/>
      <c r="J853" s="10"/>
      <c r="K853" s="10"/>
      <c r="L853" s="10"/>
      <c r="M853" s="10"/>
    </row>
    <row r="854" spans="2:13">
      <c r="B854" s="10">
        <v>854</v>
      </c>
      <c r="C854" s="10"/>
      <c r="D854" s="10"/>
      <c r="E854" s="10"/>
      <c r="F854" s="10"/>
      <c r="G854" s="10"/>
      <c r="H854" s="10"/>
      <c r="I854" s="10"/>
      <c r="J854" s="10"/>
      <c r="K854" s="10"/>
      <c r="L854" s="10"/>
      <c r="M854" s="10"/>
    </row>
    <row r="855" spans="2:13">
      <c r="B855" s="10">
        <v>855</v>
      </c>
      <c r="C855" s="10"/>
      <c r="D855" s="10"/>
      <c r="E855" s="10"/>
      <c r="F855" s="10"/>
      <c r="G855" s="10"/>
      <c r="H855" s="10"/>
      <c r="I855" s="10"/>
      <c r="J855" s="10"/>
      <c r="K855" s="10"/>
      <c r="L855" s="10"/>
      <c r="M855" s="10"/>
    </row>
    <row r="856" spans="2:13">
      <c r="B856" s="10">
        <v>856</v>
      </c>
      <c r="C856" s="10"/>
      <c r="D856" s="10"/>
      <c r="E856" s="10"/>
      <c r="F856" s="10"/>
      <c r="G856" s="10"/>
      <c r="H856" s="10"/>
      <c r="I856" s="10"/>
      <c r="J856" s="10"/>
      <c r="K856" s="10"/>
      <c r="L856" s="10"/>
      <c r="M856" s="10"/>
    </row>
    <row r="857" spans="2:13">
      <c r="B857" s="10">
        <v>857</v>
      </c>
      <c r="C857" s="10"/>
      <c r="D857" s="10"/>
      <c r="E857" s="10"/>
      <c r="F857" s="10"/>
      <c r="G857" s="10"/>
      <c r="H857" s="10"/>
      <c r="I857" s="10"/>
      <c r="J857" s="10"/>
      <c r="K857" s="10"/>
      <c r="L857" s="10"/>
      <c r="M857" s="10"/>
    </row>
    <row r="858" spans="2:13">
      <c r="B858" s="10">
        <v>858</v>
      </c>
      <c r="C858" s="10"/>
      <c r="D858" s="10"/>
      <c r="E858" s="10"/>
      <c r="F858" s="10"/>
      <c r="G858" s="10"/>
      <c r="H858" s="10"/>
      <c r="I858" s="10"/>
      <c r="J858" s="10"/>
      <c r="K858" s="10"/>
      <c r="L858" s="10"/>
      <c r="M858" s="10"/>
    </row>
    <row r="859" spans="2:13">
      <c r="B859" s="10">
        <v>859</v>
      </c>
      <c r="C859" s="10"/>
      <c r="D859" s="10"/>
      <c r="E859" s="10"/>
      <c r="F859" s="10"/>
      <c r="G859" s="10"/>
      <c r="H859" s="10"/>
      <c r="I859" s="10"/>
      <c r="J859" s="10"/>
      <c r="K859" s="10"/>
      <c r="L859" s="10"/>
      <c r="M859" s="10"/>
    </row>
    <row r="860" spans="2:13">
      <c r="B860" s="10">
        <v>860</v>
      </c>
      <c r="C860" s="10"/>
      <c r="D860" s="10"/>
      <c r="E860" s="10"/>
      <c r="F860" s="10"/>
      <c r="G860" s="10"/>
      <c r="H860" s="10"/>
      <c r="I860" s="10"/>
      <c r="J860" s="10"/>
      <c r="K860" s="10"/>
      <c r="L860" s="10"/>
      <c r="M860" s="10"/>
    </row>
    <row r="861" spans="2:13">
      <c r="B861" s="10">
        <v>861</v>
      </c>
      <c r="C861" s="10"/>
      <c r="D861" s="10"/>
      <c r="E861" s="10"/>
      <c r="F861" s="10"/>
      <c r="G861" s="10"/>
      <c r="H861" s="10"/>
      <c r="I861" s="10"/>
      <c r="J861" s="10"/>
      <c r="K861" s="10"/>
      <c r="L861" s="10"/>
      <c r="M861" s="10"/>
    </row>
    <row r="862" spans="2:13">
      <c r="B862" s="10">
        <v>862</v>
      </c>
      <c r="C862" s="10"/>
      <c r="D862" s="10"/>
      <c r="E862" s="10"/>
      <c r="F862" s="10"/>
      <c r="G862" s="10"/>
      <c r="H862" s="10"/>
      <c r="I862" s="10"/>
      <c r="J862" s="10"/>
      <c r="K862" s="10"/>
      <c r="L862" s="10"/>
      <c r="M862" s="10"/>
    </row>
    <row r="863" spans="2:13">
      <c r="B863" s="10">
        <v>863</v>
      </c>
      <c r="C863" s="10"/>
      <c r="D863" s="10"/>
      <c r="E863" s="10"/>
      <c r="F863" s="10"/>
      <c r="G863" s="10"/>
      <c r="H863" s="10"/>
      <c r="I863" s="10"/>
      <c r="J863" s="10"/>
      <c r="K863" s="10"/>
      <c r="L863" s="10"/>
      <c r="M863" s="10"/>
    </row>
    <row r="864" spans="2:13">
      <c r="B864" s="10">
        <v>864</v>
      </c>
      <c r="C864" s="10"/>
      <c r="D864" s="10"/>
      <c r="E864" s="10"/>
      <c r="F864" s="10"/>
      <c r="G864" s="10"/>
      <c r="H864" s="10"/>
      <c r="I864" s="10"/>
      <c r="J864" s="10"/>
      <c r="K864" s="10"/>
      <c r="L864" s="10"/>
      <c r="M864" s="10"/>
    </row>
    <row r="865" spans="2:13">
      <c r="B865" s="10">
        <v>865</v>
      </c>
      <c r="C865" s="10"/>
      <c r="D865" s="10"/>
      <c r="E865" s="10"/>
      <c r="F865" s="10"/>
      <c r="G865" s="10"/>
      <c r="H865" s="10"/>
      <c r="I865" s="10"/>
      <c r="J865" s="10"/>
      <c r="K865" s="10"/>
      <c r="L865" s="10"/>
      <c r="M865" s="10"/>
    </row>
    <row r="866" spans="2:13">
      <c r="B866" s="10">
        <v>866</v>
      </c>
      <c r="C866" s="10"/>
      <c r="D866" s="10"/>
      <c r="E866" s="10"/>
      <c r="F866" s="10"/>
      <c r="G866" s="10"/>
      <c r="H866" s="10"/>
      <c r="I866" s="10"/>
      <c r="J866" s="10"/>
      <c r="K866" s="10"/>
      <c r="L866" s="10"/>
      <c r="M866" s="10"/>
    </row>
    <row r="867" spans="2:13">
      <c r="B867" s="10">
        <v>867</v>
      </c>
      <c r="C867" s="10"/>
      <c r="D867" s="10"/>
      <c r="E867" s="10"/>
      <c r="F867" s="10"/>
      <c r="G867" s="10"/>
      <c r="H867" s="10"/>
      <c r="I867" s="10"/>
      <c r="J867" s="10"/>
      <c r="K867" s="10"/>
      <c r="L867" s="10"/>
      <c r="M867" s="10"/>
    </row>
    <row r="868" spans="2:13">
      <c r="B868" s="10">
        <v>868</v>
      </c>
      <c r="C868" s="10"/>
      <c r="D868" s="10"/>
      <c r="E868" s="10"/>
      <c r="F868" s="10"/>
      <c r="G868" s="10"/>
      <c r="H868" s="10"/>
      <c r="I868" s="10"/>
      <c r="J868" s="10"/>
      <c r="K868" s="10"/>
      <c r="L868" s="10"/>
      <c r="M868" s="10"/>
    </row>
    <row r="869" spans="2:13">
      <c r="B869" s="10">
        <v>869</v>
      </c>
      <c r="C869" s="10"/>
      <c r="D869" s="10"/>
      <c r="E869" s="10"/>
      <c r="F869" s="10"/>
      <c r="G869" s="10"/>
      <c r="H869" s="10"/>
      <c r="I869" s="10"/>
      <c r="J869" s="10"/>
      <c r="K869" s="10"/>
      <c r="L869" s="10"/>
      <c r="M869" s="10"/>
    </row>
    <row r="870" spans="2:13">
      <c r="B870" s="10">
        <v>870</v>
      </c>
      <c r="C870" s="10"/>
      <c r="D870" s="10"/>
      <c r="E870" s="10"/>
      <c r="F870" s="10"/>
      <c r="G870" s="10"/>
      <c r="H870" s="10"/>
      <c r="I870" s="10"/>
      <c r="J870" s="10"/>
      <c r="K870" s="10"/>
      <c r="L870" s="10"/>
      <c r="M870" s="10"/>
    </row>
    <row r="871" spans="2:13">
      <c r="B871" s="10">
        <v>871</v>
      </c>
      <c r="C871" s="10"/>
      <c r="D871" s="10"/>
      <c r="E871" s="10"/>
      <c r="F871" s="10"/>
      <c r="G871" s="10"/>
      <c r="H871" s="10"/>
      <c r="I871" s="10"/>
      <c r="J871" s="10"/>
      <c r="K871" s="10"/>
      <c r="L871" s="10"/>
      <c r="M871" s="10"/>
    </row>
    <row r="872" spans="2:13">
      <c r="B872" s="10">
        <v>872</v>
      </c>
      <c r="C872" s="10"/>
      <c r="D872" s="10"/>
      <c r="E872" s="10"/>
      <c r="F872" s="10"/>
      <c r="G872" s="10"/>
      <c r="H872" s="10"/>
      <c r="I872" s="10"/>
      <c r="J872" s="10"/>
      <c r="K872" s="10"/>
      <c r="L872" s="10"/>
      <c r="M872" s="10"/>
    </row>
    <row r="873" spans="2:13">
      <c r="B873" s="10">
        <v>873</v>
      </c>
      <c r="C873" s="10"/>
      <c r="D873" s="10"/>
      <c r="E873" s="10"/>
      <c r="F873" s="10"/>
      <c r="G873" s="10"/>
      <c r="H873" s="10"/>
      <c r="I873" s="10"/>
      <c r="J873" s="10"/>
      <c r="K873" s="10"/>
      <c r="L873" s="10"/>
      <c r="M873" s="10"/>
    </row>
    <row r="874" spans="2:13">
      <c r="B874" s="10">
        <v>874</v>
      </c>
      <c r="C874" s="10"/>
      <c r="D874" s="10"/>
      <c r="E874" s="10"/>
      <c r="F874" s="10"/>
      <c r="G874" s="10"/>
      <c r="H874" s="10"/>
      <c r="I874" s="10"/>
      <c r="J874" s="10"/>
      <c r="K874" s="10"/>
      <c r="L874" s="10"/>
      <c r="M874" s="10"/>
    </row>
    <row r="875" spans="2:13">
      <c r="B875" s="10">
        <v>875</v>
      </c>
      <c r="C875" s="10"/>
      <c r="D875" s="10"/>
      <c r="E875" s="10"/>
      <c r="F875" s="10"/>
      <c r="G875" s="10"/>
      <c r="H875" s="10"/>
      <c r="I875" s="10"/>
      <c r="J875" s="10"/>
      <c r="K875" s="10"/>
      <c r="L875" s="10"/>
      <c r="M875" s="10"/>
    </row>
    <row r="876" spans="2:13">
      <c r="B876" s="10">
        <v>876</v>
      </c>
      <c r="C876" s="10"/>
      <c r="D876" s="10"/>
      <c r="E876" s="10"/>
      <c r="F876" s="10"/>
      <c r="G876" s="10"/>
      <c r="H876" s="10"/>
      <c r="I876" s="10"/>
      <c r="J876" s="10"/>
      <c r="K876" s="10"/>
      <c r="L876" s="10"/>
      <c r="M876" s="10"/>
    </row>
    <row r="877" spans="2:13">
      <c r="B877" s="10">
        <v>877</v>
      </c>
      <c r="C877" s="10"/>
      <c r="D877" s="10"/>
      <c r="E877" s="10"/>
      <c r="F877" s="10"/>
      <c r="G877" s="10"/>
      <c r="H877" s="10"/>
      <c r="I877" s="10"/>
      <c r="J877" s="10"/>
      <c r="K877" s="10"/>
      <c r="L877" s="10"/>
      <c r="M877" s="10"/>
    </row>
    <row r="878" spans="2:13">
      <c r="B878" s="10">
        <v>878</v>
      </c>
      <c r="C878" s="10"/>
      <c r="D878" s="10"/>
      <c r="E878" s="10"/>
      <c r="F878" s="10"/>
      <c r="G878" s="10"/>
      <c r="H878" s="10"/>
      <c r="I878" s="10"/>
      <c r="J878" s="10"/>
      <c r="K878" s="10"/>
      <c r="L878" s="10"/>
      <c r="M878" s="10"/>
    </row>
    <row r="879" spans="2:13">
      <c r="B879" s="10">
        <v>879</v>
      </c>
      <c r="C879" s="10"/>
      <c r="D879" s="10"/>
      <c r="E879" s="10"/>
      <c r="F879" s="10"/>
      <c r="G879" s="10"/>
      <c r="H879" s="10"/>
      <c r="I879" s="10"/>
      <c r="J879" s="10"/>
      <c r="K879" s="10"/>
      <c r="L879" s="10"/>
      <c r="M879" s="10"/>
    </row>
    <row r="880" spans="2:13">
      <c r="B880" s="10">
        <v>880</v>
      </c>
      <c r="C880" s="10"/>
      <c r="D880" s="10"/>
      <c r="E880" s="10"/>
      <c r="F880" s="10"/>
      <c r="G880" s="10"/>
      <c r="H880" s="10"/>
      <c r="I880" s="10"/>
      <c r="J880" s="10"/>
      <c r="K880" s="10"/>
      <c r="L880" s="10"/>
      <c r="M880" s="10"/>
    </row>
    <row r="881" spans="2:13">
      <c r="B881" s="10">
        <v>881</v>
      </c>
      <c r="C881" s="10"/>
      <c r="D881" s="10"/>
      <c r="E881" s="10"/>
      <c r="F881" s="10"/>
      <c r="G881" s="10"/>
      <c r="H881" s="10"/>
      <c r="I881" s="10"/>
      <c r="J881" s="10"/>
      <c r="K881" s="10"/>
      <c r="L881" s="10"/>
      <c r="M881" s="10"/>
    </row>
    <row r="882" spans="2:13">
      <c r="B882" s="10">
        <v>882</v>
      </c>
      <c r="C882" s="10"/>
      <c r="D882" s="10"/>
      <c r="E882" s="10"/>
      <c r="F882" s="10"/>
      <c r="G882" s="10"/>
      <c r="H882" s="10"/>
      <c r="I882" s="10"/>
      <c r="J882" s="10"/>
      <c r="K882" s="10"/>
      <c r="L882" s="10"/>
      <c r="M882" s="10"/>
    </row>
    <row r="883" spans="2:13">
      <c r="B883" s="10">
        <v>883</v>
      </c>
      <c r="C883" s="10"/>
      <c r="D883" s="10"/>
      <c r="E883" s="10"/>
      <c r="F883" s="10"/>
      <c r="G883" s="10"/>
      <c r="H883" s="10"/>
      <c r="I883" s="10"/>
      <c r="J883" s="10"/>
      <c r="K883" s="10"/>
      <c r="L883" s="10"/>
      <c r="M883" s="10"/>
    </row>
    <row r="884" spans="2:13">
      <c r="B884" s="10">
        <v>884</v>
      </c>
      <c r="C884" s="10"/>
      <c r="D884" s="10"/>
      <c r="E884" s="10"/>
      <c r="F884" s="10"/>
      <c r="G884" s="10"/>
      <c r="H884" s="10"/>
      <c r="I884" s="10"/>
      <c r="J884" s="10"/>
      <c r="K884" s="10"/>
      <c r="L884" s="10"/>
      <c r="M884" s="10"/>
    </row>
    <row r="885" spans="2:13">
      <c r="B885" s="10">
        <v>885</v>
      </c>
      <c r="C885" s="10"/>
      <c r="D885" s="10"/>
      <c r="E885" s="10"/>
      <c r="F885" s="10"/>
      <c r="G885" s="10"/>
      <c r="H885" s="10"/>
      <c r="I885" s="10"/>
      <c r="J885" s="10"/>
      <c r="K885" s="10"/>
      <c r="L885" s="10"/>
      <c r="M885" s="10"/>
    </row>
    <row r="886" spans="2:13">
      <c r="B886" s="10">
        <v>886</v>
      </c>
      <c r="C886" s="10"/>
      <c r="D886" s="10"/>
      <c r="E886" s="10"/>
      <c r="F886" s="10"/>
      <c r="G886" s="10"/>
      <c r="H886" s="10"/>
      <c r="I886" s="10"/>
      <c r="J886" s="10"/>
      <c r="K886" s="10"/>
      <c r="L886" s="10"/>
      <c r="M886" s="10"/>
    </row>
    <row r="887" spans="2:13">
      <c r="B887" s="10">
        <v>887</v>
      </c>
      <c r="C887" s="10"/>
      <c r="D887" s="10"/>
      <c r="E887" s="10"/>
      <c r="F887" s="10"/>
      <c r="G887" s="10"/>
      <c r="H887" s="10"/>
      <c r="I887" s="10"/>
      <c r="J887" s="10"/>
      <c r="K887" s="10"/>
      <c r="L887" s="10"/>
      <c r="M887" s="10"/>
    </row>
    <row r="888" spans="2:13">
      <c r="B888" s="10">
        <v>888</v>
      </c>
      <c r="C888" s="10"/>
      <c r="D888" s="10"/>
      <c r="E888" s="10"/>
      <c r="F888" s="10"/>
      <c r="G888" s="10"/>
      <c r="H888" s="10"/>
      <c r="I888" s="10"/>
      <c r="J888" s="10"/>
      <c r="K888" s="10"/>
      <c r="L888" s="10"/>
      <c r="M888" s="10"/>
    </row>
    <row r="889" spans="2:13">
      <c r="B889" s="10">
        <v>889</v>
      </c>
      <c r="C889" s="10"/>
      <c r="D889" s="10"/>
      <c r="E889" s="10"/>
      <c r="F889" s="10"/>
      <c r="G889" s="10"/>
      <c r="H889" s="10"/>
      <c r="I889" s="10"/>
      <c r="J889" s="10"/>
      <c r="K889" s="10"/>
      <c r="L889" s="10"/>
      <c r="M889" s="10"/>
    </row>
    <row r="890" spans="2:13">
      <c r="B890" s="10">
        <v>890</v>
      </c>
      <c r="C890" s="10"/>
      <c r="D890" s="10"/>
      <c r="E890" s="10"/>
      <c r="F890" s="10"/>
      <c r="G890" s="10"/>
      <c r="H890" s="10"/>
      <c r="I890" s="10"/>
      <c r="J890" s="10"/>
      <c r="K890" s="10"/>
      <c r="L890" s="10"/>
      <c r="M890" s="10"/>
    </row>
    <row r="891" spans="2:13">
      <c r="B891" s="10">
        <v>891</v>
      </c>
      <c r="C891" s="10"/>
      <c r="D891" s="10"/>
      <c r="E891" s="10"/>
      <c r="F891" s="10"/>
      <c r="G891" s="10"/>
      <c r="H891" s="10"/>
      <c r="I891" s="10"/>
      <c r="J891" s="10"/>
      <c r="K891" s="10"/>
      <c r="L891" s="10"/>
      <c r="M891" s="10"/>
    </row>
    <row r="892" spans="2:13">
      <c r="B892" s="10">
        <v>892</v>
      </c>
      <c r="C892" s="10"/>
      <c r="D892" s="10"/>
      <c r="E892" s="10"/>
      <c r="F892" s="10"/>
      <c r="G892" s="10"/>
      <c r="H892" s="10"/>
      <c r="I892" s="10"/>
      <c r="J892" s="10"/>
      <c r="K892" s="10"/>
      <c r="L892" s="10"/>
      <c r="M892" s="10"/>
    </row>
    <row r="893" spans="2:13">
      <c r="B893" s="10">
        <v>893</v>
      </c>
      <c r="C893" s="10"/>
      <c r="D893" s="10"/>
      <c r="E893" s="10"/>
      <c r="F893" s="10"/>
      <c r="G893" s="10"/>
      <c r="H893" s="10"/>
      <c r="I893" s="10"/>
      <c r="J893" s="10"/>
      <c r="K893" s="10"/>
      <c r="L893" s="10"/>
      <c r="M893" s="10"/>
    </row>
    <row r="894" spans="2:13">
      <c r="B894" s="10">
        <v>894</v>
      </c>
      <c r="C894" s="10"/>
      <c r="D894" s="10"/>
      <c r="E894" s="10"/>
      <c r="F894" s="10"/>
      <c r="G894" s="10"/>
      <c r="H894" s="10"/>
      <c r="I894" s="10"/>
      <c r="J894" s="10"/>
      <c r="K894" s="10"/>
      <c r="L894" s="10"/>
      <c r="M894" s="10"/>
    </row>
    <row r="895" spans="2:13">
      <c r="B895" s="10">
        <v>895</v>
      </c>
      <c r="C895" s="10"/>
      <c r="D895" s="10"/>
      <c r="E895" s="10"/>
      <c r="F895" s="10"/>
      <c r="G895" s="10"/>
      <c r="H895" s="10"/>
      <c r="I895" s="10"/>
      <c r="J895" s="10"/>
      <c r="K895" s="10"/>
      <c r="L895" s="10"/>
      <c r="M895" s="10"/>
    </row>
    <row r="896" spans="2:13">
      <c r="B896" s="10">
        <v>896</v>
      </c>
      <c r="C896" s="10"/>
      <c r="D896" s="10"/>
      <c r="E896" s="10"/>
      <c r="F896" s="10"/>
      <c r="G896" s="10"/>
      <c r="H896" s="10"/>
      <c r="I896" s="10"/>
      <c r="J896" s="10"/>
      <c r="K896" s="10"/>
      <c r="L896" s="10"/>
      <c r="M896" s="10"/>
    </row>
    <row r="897" spans="2:13">
      <c r="B897" s="10">
        <v>897</v>
      </c>
      <c r="C897" s="10"/>
      <c r="D897" s="10"/>
      <c r="E897" s="10"/>
      <c r="F897" s="10"/>
      <c r="G897" s="10"/>
      <c r="H897" s="10"/>
      <c r="I897" s="10"/>
      <c r="J897" s="10"/>
      <c r="K897" s="10"/>
      <c r="L897" s="10"/>
      <c r="M897" s="10"/>
    </row>
    <row r="898" spans="2:13">
      <c r="B898" s="10">
        <v>898</v>
      </c>
      <c r="C898" s="10"/>
      <c r="D898" s="10"/>
      <c r="E898" s="10"/>
      <c r="F898" s="10"/>
      <c r="G898" s="10"/>
      <c r="H898" s="10"/>
      <c r="I898" s="10"/>
      <c r="J898" s="10"/>
      <c r="K898" s="10"/>
      <c r="L898" s="10"/>
      <c r="M898" s="10"/>
    </row>
    <row r="899" spans="2:13">
      <c r="B899" s="10">
        <v>899</v>
      </c>
      <c r="C899" s="10"/>
      <c r="D899" s="10"/>
      <c r="E899" s="10"/>
      <c r="F899" s="10"/>
      <c r="G899" s="10"/>
      <c r="H899" s="10"/>
      <c r="I899" s="10"/>
      <c r="J899" s="10"/>
      <c r="K899" s="10"/>
      <c r="L899" s="10"/>
      <c r="M899" s="10"/>
    </row>
    <row r="900" spans="2:13">
      <c r="B900" s="10">
        <v>900</v>
      </c>
      <c r="C900" s="10"/>
      <c r="D900" s="10"/>
      <c r="E900" s="10"/>
      <c r="F900" s="10"/>
      <c r="G900" s="10"/>
      <c r="H900" s="10"/>
      <c r="I900" s="10"/>
      <c r="J900" s="10"/>
      <c r="K900" s="10"/>
      <c r="L900" s="10"/>
      <c r="M900" s="10"/>
    </row>
    <row r="901" spans="2:13">
      <c r="B901" s="10">
        <v>901</v>
      </c>
      <c r="C901" s="10"/>
      <c r="D901" s="10"/>
      <c r="E901" s="10"/>
      <c r="F901" s="10"/>
      <c r="G901" s="10"/>
      <c r="H901" s="10"/>
      <c r="I901" s="10"/>
      <c r="J901" s="10"/>
      <c r="K901" s="10"/>
      <c r="L901" s="10"/>
      <c r="M901" s="10"/>
    </row>
    <row r="902" spans="2:13">
      <c r="B902" s="10">
        <v>902</v>
      </c>
      <c r="C902" s="10"/>
      <c r="D902" s="10"/>
      <c r="E902" s="10"/>
      <c r="F902" s="10"/>
      <c r="G902" s="10"/>
      <c r="H902" s="10"/>
      <c r="I902" s="10"/>
      <c r="J902" s="10"/>
      <c r="K902" s="10"/>
      <c r="L902" s="10"/>
      <c r="M902" s="10"/>
    </row>
    <row r="903" spans="2:13">
      <c r="B903" s="10">
        <v>903</v>
      </c>
      <c r="C903" s="10"/>
      <c r="D903" s="10"/>
      <c r="E903" s="10"/>
      <c r="F903" s="10"/>
      <c r="G903" s="10"/>
      <c r="H903" s="10"/>
      <c r="I903" s="10"/>
      <c r="J903" s="10"/>
      <c r="K903" s="10"/>
      <c r="L903" s="10"/>
      <c r="M903" s="10"/>
    </row>
    <row r="904" spans="2:13">
      <c r="B904" s="10">
        <v>904</v>
      </c>
      <c r="C904" s="10"/>
      <c r="D904" s="10"/>
      <c r="E904" s="10"/>
      <c r="F904" s="10"/>
      <c r="G904" s="10"/>
      <c r="H904" s="10"/>
      <c r="I904" s="10"/>
      <c r="J904" s="10"/>
      <c r="K904" s="10"/>
      <c r="L904" s="10"/>
      <c r="M904" s="10"/>
    </row>
    <row r="905" spans="2:13">
      <c r="B905" s="10">
        <v>905</v>
      </c>
      <c r="C905" s="10"/>
      <c r="D905" s="10"/>
      <c r="E905" s="10"/>
      <c r="F905" s="10"/>
      <c r="G905" s="10"/>
      <c r="H905" s="10"/>
      <c r="I905" s="10"/>
      <c r="J905" s="10"/>
      <c r="K905" s="10"/>
      <c r="L905" s="10"/>
      <c r="M905" s="10"/>
    </row>
    <row r="906" spans="2:13">
      <c r="B906" s="10">
        <v>906</v>
      </c>
      <c r="C906" s="10"/>
      <c r="D906" s="10"/>
      <c r="E906" s="10"/>
      <c r="F906" s="10"/>
      <c r="G906" s="10"/>
      <c r="H906" s="10"/>
      <c r="I906" s="10"/>
      <c r="J906" s="10"/>
      <c r="K906" s="10"/>
      <c r="L906" s="10"/>
      <c r="M906" s="10"/>
    </row>
    <row r="907" spans="2:13">
      <c r="B907" s="10">
        <v>907</v>
      </c>
      <c r="C907" s="10"/>
      <c r="D907" s="10"/>
      <c r="E907" s="10"/>
      <c r="F907" s="10"/>
      <c r="G907" s="10"/>
      <c r="H907" s="10"/>
      <c r="I907" s="10"/>
      <c r="J907" s="10"/>
      <c r="K907" s="10"/>
      <c r="L907" s="10"/>
      <c r="M907" s="10"/>
    </row>
    <row r="908" spans="2:13">
      <c r="B908" s="10">
        <v>908</v>
      </c>
      <c r="C908" s="10"/>
      <c r="D908" s="10"/>
      <c r="E908" s="10"/>
      <c r="F908" s="10"/>
      <c r="G908" s="10"/>
      <c r="H908" s="10"/>
      <c r="I908" s="10"/>
      <c r="J908" s="10"/>
      <c r="K908" s="10"/>
      <c r="L908" s="10"/>
      <c r="M908" s="10"/>
    </row>
    <row r="909" spans="2:13">
      <c r="B909" s="10">
        <v>909</v>
      </c>
      <c r="C909" s="10"/>
      <c r="D909" s="10"/>
      <c r="E909" s="10"/>
      <c r="F909" s="10"/>
      <c r="G909" s="10"/>
      <c r="H909" s="10"/>
      <c r="I909" s="10"/>
      <c r="J909" s="10"/>
      <c r="K909" s="10"/>
      <c r="L909" s="10"/>
      <c r="M909" s="10"/>
    </row>
    <row r="910" spans="2:13">
      <c r="B910" s="10">
        <v>910</v>
      </c>
      <c r="C910" s="10"/>
      <c r="D910" s="10"/>
      <c r="E910" s="10"/>
      <c r="F910" s="10"/>
      <c r="G910" s="10"/>
      <c r="H910" s="10"/>
      <c r="I910" s="10"/>
      <c r="J910" s="10"/>
      <c r="K910" s="10"/>
      <c r="L910" s="10"/>
      <c r="M910" s="10"/>
    </row>
    <row r="911" spans="2:13">
      <c r="B911" s="10">
        <v>911</v>
      </c>
      <c r="C911" s="10"/>
      <c r="D911" s="10"/>
      <c r="E911" s="10"/>
      <c r="F911" s="10"/>
      <c r="G911" s="10"/>
      <c r="H911" s="10"/>
      <c r="I911" s="10"/>
      <c r="J911" s="10"/>
      <c r="K911" s="10"/>
      <c r="L911" s="10"/>
      <c r="M911" s="10"/>
    </row>
    <row r="912" spans="2:13">
      <c r="B912" s="10">
        <v>912</v>
      </c>
      <c r="C912" s="10"/>
      <c r="D912" s="10"/>
      <c r="E912" s="10"/>
      <c r="F912" s="10"/>
      <c r="G912" s="10"/>
      <c r="H912" s="10"/>
      <c r="I912" s="10"/>
      <c r="J912" s="10"/>
      <c r="K912" s="10"/>
      <c r="L912" s="10"/>
      <c r="M912" s="10"/>
    </row>
    <row r="913" spans="2:13">
      <c r="B913" s="10">
        <v>913</v>
      </c>
      <c r="C913" s="10"/>
      <c r="D913" s="10"/>
      <c r="E913" s="10"/>
      <c r="F913" s="10"/>
      <c r="G913" s="10"/>
      <c r="H913" s="10"/>
      <c r="I913" s="10"/>
      <c r="J913" s="10"/>
      <c r="K913" s="10"/>
      <c r="L913" s="10"/>
      <c r="M913" s="10"/>
    </row>
    <row r="914" spans="2:13">
      <c r="B914" s="10">
        <v>914</v>
      </c>
      <c r="C914" s="10"/>
      <c r="D914" s="10"/>
      <c r="E914" s="10"/>
      <c r="F914" s="10"/>
      <c r="G914" s="10"/>
      <c r="H914" s="10"/>
      <c r="I914" s="10"/>
      <c r="J914" s="10"/>
      <c r="K914" s="10"/>
      <c r="L914" s="10"/>
      <c r="M914" s="10"/>
    </row>
    <row r="915" spans="2:13">
      <c r="B915" s="10">
        <v>915</v>
      </c>
      <c r="C915" s="10"/>
      <c r="D915" s="10"/>
      <c r="E915" s="10"/>
      <c r="F915" s="10"/>
      <c r="G915" s="10"/>
      <c r="H915" s="10"/>
      <c r="I915" s="10"/>
      <c r="J915" s="10"/>
      <c r="K915" s="10"/>
      <c r="L915" s="10"/>
      <c r="M915" s="10"/>
    </row>
    <row r="916" spans="2:13">
      <c r="B916" s="10">
        <v>916</v>
      </c>
      <c r="C916" s="10"/>
      <c r="D916" s="10"/>
      <c r="E916" s="10"/>
      <c r="F916" s="10"/>
      <c r="G916" s="10"/>
      <c r="H916" s="10"/>
      <c r="I916" s="10"/>
      <c r="J916" s="10"/>
      <c r="K916" s="10"/>
      <c r="L916" s="10"/>
      <c r="M916" s="10"/>
    </row>
    <row r="917" spans="2:13">
      <c r="B917" s="10">
        <v>917</v>
      </c>
      <c r="C917" s="10"/>
      <c r="D917" s="10"/>
      <c r="E917" s="10"/>
      <c r="F917" s="10"/>
      <c r="G917" s="10"/>
      <c r="H917" s="10"/>
      <c r="I917" s="10"/>
      <c r="J917" s="10"/>
      <c r="K917" s="10"/>
      <c r="L917" s="10"/>
      <c r="M917" s="10"/>
    </row>
    <row r="918" spans="2:13">
      <c r="B918" s="10">
        <v>918</v>
      </c>
      <c r="C918" s="10"/>
      <c r="D918" s="10"/>
      <c r="E918" s="10"/>
      <c r="F918" s="10"/>
      <c r="G918" s="10"/>
      <c r="H918" s="10"/>
      <c r="I918" s="10"/>
      <c r="J918" s="10"/>
      <c r="K918" s="10"/>
      <c r="L918" s="10"/>
      <c r="M918" s="10"/>
    </row>
    <row r="919" spans="2:13">
      <c r="B919" s="10">
        <v>919</v>
      </c>
      <c r="C919" s="10"/>
      <c r="D919" s="10"/>
      <c r="E919" s="10"/>
      <c r="F919" s="10"/>
      <c r="G919" s="10"/>
      <c r="H919" s="10"/>
      <c r="I919" s="10"/>
      <c r="J919" s="10"/>
      <c r="K919" s="10"/>
      <c r="L919" s="10"/>
      <c r="M919" s="10"/>
    </row>
    <row r="920" spans="2:13">
      <c r="B920" s="10">
        <v>920</v>
      </c>
      <c r="C920" s="10"/>
      <c r="D920" s="10"/>
      <c r="E920" s="10"/>
      <c r="F920" s="10"/>
      <c r="G920" s="10"/>
      <c r="H920" s="10"/>
      <c r="I920" s="10"/>
      <c r="J920" s="10"/>
      <c r="K920" s="10"/>
      <c r="L920" s="10"/>
      <c r="M920" s="10"/>
    </row>
    <row r="921" spans="2:13">
      <c r="B921" s="10">
        <v>921</v>
      </c>
      <c r="C921" s="10"/>
      <c r="D921" s="10"/>
      <c r="E921" s="10"/>
      <c r="F921" s="10"/>
      <c r="G921" s="10"/>
      <c r="H921" s="10"/>
      <c r="I921" s="10"/>
      <c r="J921" s="10"/>
      <c r="K921" s="10"/>
      <c r="L921" s="10"/>
      <c r="M921" s="10"/>
    </row>
    <row r="922" spans="2:13">
      <c r="B922" s="10">
        <v>922</v>
      </c>
      <c r="C922" s="10"/>
      <c r="D922" s="10"/>
      <c r="E922" s="10"/>
      <c r="F922" s="10"/>
      <c r="G922" s="10"/>
      <c r="H922" s="10"/>
      <c r="I922" s="10"/>
      <c r="J922" s="10"/>
      <c r="K922" s="10"/>
      <c r="L922" s="10"/>
      <c r="M922" s="10"/>
    </row>
    <row r="923" spans="2:13">
      <c r="B923" s="10">
        <v>923</v>
      </c>
      <c r="C923" s="10"/>
      <c r="D923" s="10"/>
      <c r="E923" s="10"/>
      <c r="F923" s="10"/>
      <c r="G923" s="10"/>
      <c r="H923" s="10"/>
      <c r="I923" s="10"/>
      <c r="J923" s="10"/>
      <c r="K923" s="10"/>
      <c r="L923" s="10"/>
      <c r="M923" s="10"/>
    </row>
    <row r="924" spans="2:13">
      <c r="B924" s="10">
        <v>924</v>
      </c>
      <c r="C924" s="10"/>
      <c r="D924" s="10"/>
      <c r="E924" s="10"/>
      <c r="F924" s="10"/>
      <c r="G924" s="10"/>
      <c r="H924" s="10"/>
      <c r="I924" s="10"/>
      <c r="J924" s="10"/>
      <c r="K924" s="10"/>
      <c r="L924" s="10"/>
      <c r="M924" s="10"/>
    </row>
    <row r="925" spans="2:13">
      <c r="B925" s="10">
        <v>925</v>
      </c>
      <c r="C925" s="10"/>
      <c r="D925" s="10"/>
      <c r="E925" s="10"/>
      <c r="F925" s="10"/>
      <c r="G925" s="10"/>
      <c r="H925" s="10"/>
      <c r="I925" s="10"/>
      <c r="J925" s="10"/>
      <c r="K925" s="10"/>
      <c r="L925" s="10"/>
      <c r="M925" s="10"/>
    </row>
    <row r="926" spans="2:13">
      <c r="B926" s="10">
        <v>926</v>
      </c>
      <c r="C926" s="10"/>
      <c r="D926" s="10"/>
      <c r="E926" s="10"/>
      <c r="F926" s="10"/>
      <c r="G926" s="10"/>
      <c r="H926" s="10"/>
      <c r="I926" s="10"/>
      <c r="J926" s="10"/>
      <c r="K926" s="10"/>
      <c r="L926" s="10"/>
      <c r="M926" s="10"/>
    </row>
    <row r="927" spans="2:13">
      <c r="B927" s="10">
        <v>927</v>
      </c>
      <c r="C927" s="10"/>
      <c r="D927" s="10"/>
      <c r="E927" s="10"/>
      <c r="F927" s="10"/>
      <c r="G927" s="10"/>
      <c r="H927" s="10"/>
      <c r="I927" s="10"/>
      <c r="J927" s="10"/>
      <c r="K927" s="10"/>
      <c r="L927" s="10"/>
      <c r="M927" s="10"/>
    </row>
    <row r="928" spans="2:13">
      <c r="B928" s="10">
        <v>928</v>
      </c>
      <c r="C928" s="10"/>
      <c r="D928" s="10"/>
      <c r="E928" s="10"/>
      <c r="F928" s="10"/>
      <c r="G928" s="10"/>
      <c r="H928" s="10"/>
      <c r="I928" s="10"/>
      <c r="J928" s="10"/>
      <c r="K928" s="10"/>
      <c r="L928" s="10"/>
      <c r="M928" s="10"/>
    </row>
    <row r="929" spans="2:13">
      <c r="B929" s="10">
        <v>929</v>
      </c>
      <c r="C929" s="10"/>
      <c r="D929" s="10"/>
      <c r="E929" s="10"/>
      <c r="F929" s="10"/>
      <c r="G929" s="10"/>
      <c r="H929" s="10"/>
      <c r="I929" s="10"/>
      <c r="J929" s="10"/>
      <c r="K929" s="10"/>
      <c r="L929" s="10"/>
      <c r="M929" s="10"/>
    </row>
    <row r="930" spans="2:13">
      <c r="B930" s="10">
        <v>930</v>
      </c>
      <c r="C930" s="10"/>
      <c r="D930" s="10"/>
      <c r="E930" s="10"/>
      <c r="F930" s="10"/>
      <c r="G930" s="10"/>
      <c r="H930" s="10"/>
      <c r="I930" s="10"/>
      <c r="J930" s="10"/>
      <c r="K930" s="10"/>
      <c r="L930" s="10"/>
      <c r="M930" s="10"/>
    </row>
    <row r="931" spans="2:13">
      <c r="B931" s="10">
        <v>931</v>
      </c>
      <c r="C931" s="10"/>
      <c r="D931" s="10"/>
      <c r="E931" s="10"/>
      <c r="F931" s="10"/>
      <c r="G931" s="10"/>
      <c r="H931" s="10"/>
      <c r="I931" s="10"/>
      <c r="J931" s="10"/>
      <c r="K931" s="10"/>
      <c r="L931" s="10"/>
      <c r="M931" s="10"/>
    </row>
    <row r="932" spans="2:13">
      <c r="B932" s="10">
        <v>932</v>
      </c>
      <c r="C932" s="10"/>
      <c r="D932" s="10"/>
      <c r="E932" s="10"/>
      <c r="F932" s="10"/>
      <c r="G932" s="10"/>
      <c r="H932" s="10"/>
      <c r="I932" s="10"/>
      <c r="J932" s="10"/>
      <c r="K932" s="10"/>
      <c r="L932" s="10"/>
      <c r="M932" s="10"/>
    </row>
    <row r="933" spans="2:13">
      <c r="B933" s="10">
        <v>933</v>
      </c>
      <c r="C933" s="10"/>
      <c r="D933" s="10"/>
      <c r="E933" s="10"/>
      <c r="F933" s="10"/>
      <c r="G933" s="10"/>
      <c r="H933" s="10"/>
      <c r="I933" s="10"/>
      <c r="J933" s="10"/>
      <c r="K933" s="10"/>
      <c r="L933" s="10"/>
      <c r="M933" s="10"/>
    </row>
    <row r="934" spans="2:13">
      <c r="B934" s="10">
        <v>934</v>
      </c>
      <c r="C934" s="10"/>
      <c r="D934" s="10"/>
      <c r="E934" s="10"/>
      <c r="F934" s="10"/>
      <c r="G934" s="10"/>
      <c r="H934" s="10"/>
      <c r="I934" s="10"/>
      <c r="J934" s="10"/>
      <c r="K934" s="10"/>
      <c r="L934" s="10"/>
      <c r="M934" s="10"/>
    </row>
    <row r="935" spans="2:13">
      <c r="B935" s="10">
        <v>935</v>
      </c>
      <c r="C935" s="10"/>
      <c r="D935" s="10"/>
      <c r="E935" s="10"/>
      <c r="F935" s="10"/>
      <c r="G935" s="10"/>
      <c r="H935" s="10"/>
      <c r="I935" s="10"/>
      <c r="J935" s="10"/>
      <c r="K935" s="10"/>
      <c r="L935" s="10"/>
      <c r="M935" s="10"/>
    </row>
    <row r="936" spans="2:13">
      <c r="B936" s="10">
        <v>936</v>
      </c>
      <c r="C936" s="10"/>
      <c r="D936" s="10"/>
      <c r="E936" s="10"/>
      <c r="F936" s="10"/>
      <c r="G936" s="10"/>
      <c r="H936" s="10"/>
      <c r="I936" s="10"/>
      <c r="J936" s="10"/>
      <c r="K936" s="10"/>
      <c r="L936" s="10"/>
      <c r="M936" s="10"/>
    </row>
    <row r="937" spans="2:13">
      <c r="B937" s="10">
        <v>937</v>
      </c>
      <c r="C937" s="10"/>
      <c r="D937" s="10"/>
      <c r="E937" s="10"/>
      <c r="F937" s="10"/>
      <c r="G937" s="10"/>
      <c r="H937" s="10"/>
      <c r="I937" s="10"/>
      <c r="J937" s="10"/>
      <c r="K937" s="10"/>
      <c r="L937" s="10"/>
      <c r="M937" s="10"/>
    </row>
    <row r="938" spans="2:13">
      <c r="B938" s="10">
        <v>938</v>
      </c>
      <c r="C938" s="10"/>
      <c r="D938" s="10"/>
      <c r="E938" s="10"/>
      <c r="F938" s="10"/>
      <c r="G938" s="10"/>
      <c r="H938" s="10"/>
      <c r="I938" s="10"/>
      <c r="J938" s="10"/>
      <c r="K938" s="10"/>
      <c r="L938" s="10"/>
      <c r="M938" s="10"/>
    </row>
    <row r="939" spans="2:13">
      <c r="B939" s="10">
        <v>939</v>
      </c>
      <c r="C939" s="10"/>
      <c r="D939" s="10"/>
      <c r="E939" s="10"/>
      <c r="F939" s="10"/>
      <c r="G939" s="10"/>
      <c r="H939" s="10"/>
      <c r="I939" s="10"/>
      <c r="J939" s="10"/>
      <c r="K939" s="10"/>
      <c r="L939" s="10"/>
      <c r="M939" s="10"/>
    </row>
    <row r="940" spans="2:13">
      <c r="B940" s="10">
        <v>940</v>
      </c>
      <c r="C940" s="10"/>
      <c r="D940" s="10"/>
      <c r="E940" s="10"/>
      <c r="F940" s="10"/>
      <c r="G940" s="10"/>
      <c r="H940" s="10"/>
      <c r="I940" s="10"/>
      <c r="J940" s="10"/>
      <c r="K940" s="10"/>
      <c r="L940" s="10"/>
      <c r="M940" s="10"/>
    </row>
    <row r="941" spans="2:13">
      <c r="B941" s="10">
        <v>941</v>
      </c>
      <c r="C941" s="10"/>
      <c r="D941" s="10"/>
      <c r="E941" s="10"/>
      <c r="F941" s="10"/>
      <c r="G941" s="10"/>
      <c r="H941" s="10"/>
      <c r="I941" s="10"/>
      <c r="J941" s="10"/>
      <c r="K941" s="10"/>
      <c r="L941" s="10"/>
      <c r="M941" s="10"/>
    </row>
    <row r="942" spans="2:13">
      <c r="B942" s="10">
        <v>942</v>
      </c>
      <c r="C942" s="10"/>
      <c r="D942" s="10"/>
      <c r="E942" s="10"/>
      <c r="F942" s="10"/>
      <c r="G942" s="10"/>
      <c r="H942" s="10"/>
      <c r="I942" s="10"/>
      <c r="J942" s="10"/>
      <c r="K942" s="10"/>
      <c r="L942" s="10"/>
      <c r="M942" s="10"/>
    </row>
    <row r="943" spans="2:13">
      <c r="B943" s="10">
        <v>943</v>
      </c>
      <c r="C943" s="10"/>
      <c r="D943" s="10"/>
      <c r="E943" s="10"/>
      <c r="F943" s="10"/>
      <c r="G943" s="10"/>
      <c r="H943" s="10"/>
      <c r="I943" s="10"/>
      <c r="J943" s="10"/>
      <c r="K943" s="10"/>
      <c r="L943" s="10"/>
      <c r="M943" s="10"/>
    </row>
    <row r="944" spans="2:13">
      <c r="B944" s="10">
        <v>944</v>
      </c>
      <c r="C944" s="10"/>
      <c r="D944" s="10"/>
      <c r="E944" s="10"/>
      <c r="F944" s="10"/>
      <c r="G944" s="10"/>
      <c r="H944" s="10"/>
      <c r="I944" s="10"/>
      <c r="J944" s="10"/>
      <c r="K944" s="10"/>
      <c r="L944" s="10"/>
      <c r="M944" s="10"/>
    </row>
    <row r="945" spans="2:13">
      <c r="B945" s="10">
        <v>945</v>
      </c>
      <c r="C945" s="10"/>
      <c r="D945" s="10"/>
      <c r="E945" s="10"/>
      <c r="F945" s="10"/>
      <c r="G945" s="10"/>
      <c r="H945" s="10"/>
      <c r="I945" s="10"/>
      <c r="J945" s="10"/>
      <c r="K945" s="10"/>
      <c r="L945" s="10"/>
      <c r="M945" s="10"/>
    </row>
    <row r="946" spans="2:13">
      <c r="B946" s="10">
        <v>946</v>
      </c>
      <c r="C946" s="10"/>
      <c r="D946" s="10"/>
      <c r="E946" s="10"/>
      <c r="F946" s="10"/>
      <c r="G946" s="10"/>
      <c r="H946" s="10"/>
      <c r="I946" s="10"/>
      <c r="J946" s="10"/>
      <c r="K946" s="10"/>
      <c r="L946" s="10"/>
      <c r="M946" s="10"/>
    </row>
    <row r="947" spans="2:13">
      <c r="B947" s="10">
        <v>947</v>
      </c>
      <c r="C947" s="10"/>
      <c r="D947" s="10"/>
      <c r="E947" s="10"/>
      <c r="F947" s="10"/>
      <c r="G947" s="10"/>
      <c r="H947" s="10"/>
      <c r="I947" s="10"/>
      <c r="J947" s="10"/>
      <c r="K947" s="10"/>
      <c r="L947" s="10"/>
      <c r="M947" s="10"/>
    </row>
    <row r="948" spans="2:13">
      <c r="B948" s="10">
        <v>948</v>
      </c>
      <c r="C948" s="10"/>
      <c r="D948" s="10"/>
      <c r="E948" s="10"/>
      <c r="F948" s="10"/>
      <c r="G948" s="10"/>
      <c r="H948" s="10"/>
      <c r="I948" s="10"/>
      <c r="J948" s="10"/>
      <c r="K948" s="10"/>
      <c r="L948" s="10"/>
      <c r="M948" s="10"/>
    </row>
    <row r="949" spans="2:13">
      <c r="B949" s="10">
        <v>949</v>
      </c>
      <c r="C949" s="10"/>
      <c r="D949" s="10"/>
      <c r="E949" s="10"/>
      <c r="F949" s="10"/>
      <c r="G949" s="10"/>
      <c r="H949" s="10"/>
      <c r="I949" s="10"/>
      <c r="J949" s="10"/>
      <c r="K949" s="10"/>
      <c r="L949" s="10"/>
      <c r="M949" s="10"/>
    </row>
    <row r="950" spans="2:13">
      <c r="B950" s="10">
        <v>950</v>
      </c>
      <c r="C950" s="10"/>
      <c r="D950" s="10"/>
      <c r="E950" s="10"/>
      <c r="F950" s="10"/>
      <c r="G950" s="10"/>
      <c r="H950" s="10"/>
      <c r="I950" s="10"/>
      <c r="J950" s="10"/>
      <c r="K950" s="10"/>
      <c r="L950" s="10"/>
      <c r="M950" s="10"/>
    </row>
    <row r="951" spans="2:13">
      <c r="B951" s="10">
        <v>951</v>
      </c>
      <c r="C951" s="10"/>
      <c r="D951" s="10"/>
      <c r="E951" s="10"/>
      <c r="F951" s="10"/>
      <c r="G951" s="10"/>
      <c r="H951" s="10"/>
      <c r="I951" s="10"/>
      <c r="J951" s="10"/>
      <c r="K951" s="10"/>
      <c r="L951" s="10"/>
      <c r="M951" s="10"/>
    </row>
    <row r="952" spans="2:13">
      <c r="B952" s="10">
        <v>952</v>
      </c>
      <c r="C952" s="10"/>
      <c r="D952" s="10"/>
      <c r="E952" s="10"/>
      <c r="F952" s="10"/>
      <c r="G952" s="10"/>
      <c r="H952" s="10"/>
      <c r="I952" s="10"/>
      <c r="J952" s="10"/>
      <c r="K952" s="10"/>
      <c r="L952" s="10"/>
      <c r="M952" s="10"/>
    </row>
    <row r="953" spans="2:13">
      <c r="B953" s="10">
        <v>953</v>
      </c>
      <c r="C953" s="10"/>
      <c r="D953" s="10"/>
      <c r="E953" s="10"/>
      <c r="F953" s="10"/>
      <c r="G953" s="10"/>
      <c r="H953" s="10"/>
      <c r="I953" s="10"/>
      <c r="J953" s="10"/>
      <c r="K953" s="10"/>
      <c r="L953" s="10"/>
      <c r="M953" s="10"/>
    </row>
    <row r="954" spans="2:13">
      <c r="B954" s="10">
        <v>954</v>
      </c>
      <c r="C954" s="10"/>
      <c r="D954" s="10"/>
      <c r="E954" s="10"/>
      <c r="F954" s="10"/>
      <c r="G954" s="10"/>
      <c r="H954" s="10"/>
      <c r="I954" s="10"/>
      <c r="J954" s="10"/>
      <c r="K954" s="10"/>
      <c r="L954" s="10"/>
      <c r="M954" s="10"/>
    </row>
    <row r="955" spans="2:13">
      <c r="B955" s="10">
        <v>955</v>
      </c>
      <c r="C955" s="10"/>
      <c r="D955" s="10"/>
      <c r="E955" s="10"/>
      <c r="F955" s="10"/>
      <c r="G955" s="10"/>
      <c r="H955" s="10"/>
      <c r="I955" s="10"/>
      <c r="J955" s="10"/>
      <c r="K955" s="10"/>
      <c r="L955" s="10"/>
      <c r="M955" s="10"/>
    </row>
    <row r="956" spans="2:13">
      <c r="B956" s="10">
        <v>956</v>
      </c>
      <c r="C956" s="10"/>
      <c r="D956" s="10"/>
      <c r="E956" s="10"/>
      <c r="F956" s="10"/>
      <c r="G956" s="10"/>
      <c r="H956" s="10"/>
      <c r="I956" s="10"/>
      <c r="J956" s="10"/>
      <c r="K956" s="10"/>
      <c r="L956" s="10"/>
      <c r="M956" s="10"/>
    </row>
    <row r="957" spans="2:13">
      <c r="B957" s="10">
        <v>957</v>
      </c>
      <c r="C957" s="10"/>
      <c r="D957" s="10"/>
      <c r="E957" s="10"/>
      <c r="F957" s="10"/>
      <c r="G957" s="10"/>
      <c r="H957" s="10"/>
      <c r="I957" s="10"/>
      <c r="J957" s="10"/>
      <c r="K957" s="10"/>
      <c r="L957" s="10"/>
      <c r="M957" s="10"/>
    </row>
    <row r="958" spans="2:13">
      <c r="B958" s="10">
        <v>958</v>
      </c>
      <c r="C958" s="10"/>
      <c r="D958" s="10"/>
      <c r="E958" s="10"/>
      <c r="F958" s="10"/>
      <c r="G958" s="10"/>
      <c r="H958" s="10"/>
      <c r="I958" s="10"/>
      <c r="J958" s="10"/>
      <c r="K958" s="10"/>
      <c r="L958" s="10"/>
      <c r="M958" s="10"/>
    </row>
    <row r="959" spans="2:13">
      <c r="B959" s="10">
        <v>959</v>
      </c>
      <c r="C959" s="10"/>
      <c r="D959" s="10"/>
      <c r="E959" s="10"/>
      <c r="F959" s="10"/>
      <c r="G959" s="10"/>
      <c r="H959" s="10"/>
      <c r="I959" s="10"/>
      <c r="J959" s="10"/>
      <c r="K959" s="10"/>
      <c r="L959" s="10"/>
      <c r="M959" s="10"/>
    </row>
    <row r="960" spans="2:13">
      <c r="B960" s="10">
        <v>960</v>
      </c>
      <c r="C960" s="10"/>
      <c r="D960" s="10"/>
      <c r="E960" s="10"/>
      <c r="F960" s="10"/>
      <c r="G960" s="10"/>
      <c r="H960" s="10"/>
      <c r="I960" s="10"/>
      <c r="J960" s="10"/>
      <c r="K960" s="10"/>
      <c r="L960" s="10"/>
      <c r="M960" s="10"/>
    </row>
    <row r="961" spans="2:13">
      <c r="B961" s="10">
        <v>961</v>
      </c>
      <c r="C961" s="10"/>
      <c r="D961" s="10"/>
      <c r="E961" s="10"/>
      <c r="F961" s="10"/>
      <c r="G961" s="10"/>
      <c r="H961" s="10"/>
      <c r="I961" s="10"/>
      <c r="J961" s="10"/>
      <c r="K961" s="10"/>
      <c r="L961" s="10"/>
      <c r="M961" s="10"/>
    </row>
    <row r="962" spans="2:13">
      <c r="B962" s="10">
        <v>962</v>
      </c>
      <c r="C962" s="10"/>
      <c r="D962" s="10"/>
      <c r="E962" s="10"/>
      <c r="F962" s="10"/>
      <c r="G962" s="10"/>
      <c r="H962" s="10"/>
      <c r="I962" s="10"/>
      <c r="J962" s="10"/>
      <c r="K962" s="10"/>
      <c r="L962" s="10"/>
      <c r="M962" s="10"/>
    </row>
    <row r="963" spans="2:13">
      <c r="B963" s="10">
        <v>963</v>
      </c>
      <c r="C963" s="10"/>
      <c r="D963" s="10"/>
      <c r="E963" s="10"/>
      <c r="F963" s="10"/>
      <c r="G963" s="10"/>
      <c r="H963" s="10"/>
      <c r="I963" s="10"/>
      <c r="J963" s="10"/>
      <c r="K963" s="10"/>
      <c r="L963" s="10"/>
      <c r="M963" s="10"/>
    </row>
    <row r="964" spans="2:13">
      <c r="B964" s="10">
        <v>964</v>
      </c>
      <c r="C964" s="10"/>
      <c r="D964" s="10"/>
      <c r="E964" s="10"/>
      <c r="F964" s="10"/>
      <c r="G964" s="10"/>
      <c r="H964" s="10"/>
      <c r="I964" s="10"/>
      <c r="J964" s="10"/>
      <c r="K964" s="10"/>
      <c r="L964" s="10"/>
      <c r="M964" s="10"/>
    </row>
    <row r="965" spans="2:13">
      <c r="B965" s="10">
        <v>965</v>
      </c>
      <c r="C965" s="10"/>
      <c r="D965" s="10"/>
      <c r="E965" s="10"/>
      <c r="F965" s="10"/>
      <c r="G965" s="10"/>
      <c r="H965" s="10"/>
      <c r="I965" s="10"/>
      <c r="J965" s="10"/>
      <c r="K965" s="10"/>
      <c r="L965" s="10"/>
      <c r="M965" s="10"/>
    </row>
    <row r="966" spans="2:13">
      <c r="B966" s="10">
        <v>966</v>
      </c>
      <c r="C966" s="10"/>
      <c r="D966" s="10"/>
      <c r="E966" s="10"/>
      <c r="F966" s="10"/>
      <c r="G966" s="10"/>
      <c r="H966" s="10"/>
      <c r="I966" s="10"/>
      <c r="J966" s="10"/>
      <c r="K966" s="10"/>
      <c r="L966" s="10"/>
      <c r="M966" s="10"/>
    </row>
    <row r="967" spans="2:13">
      <c r="B967" s="10">
        <v>967</v>
      </c>
      <c r="C967" s="10"/>
      <c r="D967" s="10"/>
      <c r="E967" s="10"/>
      <c r="F967" s="10"/>
      <c r="G967" s="10"/>
      <c r="H967" s="10"/>
      <c r="I967" s="10"/>
      <c r="J967" s="10"/>
      <c r="K967" s="10"/>
      <c r="L967" s="10"/>
      <c r="M967" s="10"/>
    </row>
    <row r="968" spans="2:13">
      <c r="B968" s="10">
        <v>968</v>
      </c>
      <c r="C968" s="10"/>
      <c r="D968" s="10"/>
      <c r="E968" s="10"/>
      <c r="F968" s="10"/>
      <c r="G968" s="10"/>
      <c r="H968" s="10"/>
      <c r="I968" s="10"/>
      <c r="J968" s="10"/>
      <c r="K968" s="10"/>
      <c r="L968" s="10"/>
      <c r="M968" s="10"/>
    </row>
    <row r="969" spans="2:13">
      <c r="B969" s="10">
        <v>969</v>
      </c>
      <c r="C969" s="10"/>
      <c r="D969" s="10"/>
      <c r="E969" s="10"/>
      <c r="F969" s="10"/>
      <c r="G969" s="10"/>
      <c r="H969" s="10"/>
      <c r="I969" s="10"/>
      <c r="J969" s="10"/>
      <c r="K969" s="10"/>
      <c r="L969" s="10"/>
      <c r="M969" s="10"/>
    </row>
    <row r="970" spans="2:13">
      <c r="B970" s="10">
        <v>970</v>
      </c>
      <c r="C970" s="10"/>
      <c r="D970" s="10"/>
      <c r="E970" s="10"/>
      <c r="F970" s="10"/>
      <c r="G970" s="10"/>
      <c r="H970" s="10"/>
      <c r="I970" s="10"/>
      <c r="J970" s="10"/>
      <c r="K970" s="10"/>
      <c r="L970" s="10"/>
      <c r="M970" s="10"/>
    </row>
    <row r="971" spans="2:13">
      <c r="B971" s="10">
        <v>971</v>
      </c>
      <c r="C971" s="10"/>
      <c r="D971" s="10"/>
      <c r="E971" s="10"/>
      <c r="F971" s="10"/>
      <c r="G971" s="10"/>
      <c r="H971" s="10"/>
      <c r="I971" s="10"/>
      <c r="J971" s="10"/>
      <c r="K971" s="10"/>
      <c r="L971" s="10"/>
      <c r="M971" s="10"/>
    </row>
    <row r="972" spans="2:13">
      <c r="B972" s="10">
        <v>972</v>
      </c>
      <c r="C972" s="10"/>
      <c r="D972" s="10"/>
      <c r="E972" s="10"/>
      <c r="F972" s="10"/>
      <c r="G972" s="10"/>
      <c r="H972" s="10"/>
      <c r="I972" s="10"/>
      <c r="J972" s="10"/>
      <c r="K972" s="10"/>
      <c r="L972" s="10"/>
      <c r="M972" s="10"/>
    </row>
    <row r="973" spans="2:13">
      <c r="B973" s="10">
        <v>973</v>
      </c>
      <c r="C973" s="10"/>
      <c r="D973" s="10"/>
      <c r="E973" s="10"/>
      <c r="F973" s="10"/>
      <c r="G973" s="10"/>
      <c r="H973" s="10"/>
      <c r="I973" s="10"/>
      <c r="J973" s="10"/>
      <c r="K973" s="10"/>
      <c r="L973" s="10"/>
      <c r="M973" s="10"/>
    </row>
    <row r="974" spans="2:13">
      <c r="B974" s="10">
        <v>974</v>
      </c>
      <c r="C974" s="10"/>
      <c r="D974" s="10"/>
      <c r="E974" s="10"/>
      <c r="F974" s="10"/>
      <c r="G974" s="10"/>
      <c r="H974" s="10"/>
      <c r="I974" s="10"/>
      <c r="J974" s="10"/>
      <c r="K974" s="10"/>
      <c r="L974" s="10"/>
      <c r="M974" s="10"/>
    </row>
    <row r="975" spans="2:13">
      <c r="B975" s="10">
        <v>975</v>
      </c>
      <c r="C975" s="10"/>
      <c r="D975" s="10"/>
      <c r="E975" s="10"/>
      <c r="F975" s="10"/>
      <c r="G975" s="10"/>
      <c r="H975" s="10"/>
      <c r="I975" s="10"/>
      <c r="J975" s="10"/>
      <c r="K975" s="10"/>
      <c r="L975" s="10"/>
      <c r="M975" s="10"/>
    </row>
    <row r="976" spans="2:13">
      <c r="B976" s="10">
        <v>976</v>
      </c>
      <c r="C976" s="10"/>
      <c r="D976" s="10"/>
      <c r="E976" s="10"/>
      <c r="F976" s="10"/>
      <c r="G976" s="10"/>
      <c r="H976" s="10"/>
      <c r="I976" s="10"/>
      <c r="J976" s="10"/>
      <c r="K976" s="10"/>
      <c r="L976" s="10"/>
      <c r="M976" s="10"/>
    </row>
    <row r="977" spans="2:13">
      <c r="B977" s="10">
        <v>977</v>
      </c>
      <c r="C977" s="10"/>
      <c r="D977" s="10"/>
      <c r="E977" s="10"/>
      <c r="F977" s="10"/>
      <c r="G977" s="10"/>
      <c r="H977" s="10"/>
      <c r="I977" s="10"/>
      <c r="J977" s="10"/>
      <c r="K977" s="10"/>
      <c r="L977" s="10"/>
      <c r="M977" s="10"/>
    </row>
    <row r="978" spans="2:13">
      <c r="B978" s="10">
        <v>978</v>
      </c>
      <c r="C978" s="10"/>
      <c r="D978" s="10"/>
      <c r="E978" s="10"/>
      <c r="F978" s="10"/>
      <c r="G978" s="10"/>
      <c r="H978" s="10"/>
      <c r="I978" s="10"/>
      <c r="J978" s="10"/>
      <c r="K978" s="10"/>
      <c r="L978" s="10"/>
      <c r="M978" s="10"/>
    </row>
    <row r="979" spans="2:13">
      <c r="B979" s="10">
        <v>979</v>
      </c>
      <c r="C979" s="10"/>
      <c r="D979" s="10"/>
      <c r="E979" s="10"/>
      <c r="F979" s="10"/>
      <c r="G979" s="10"/>
      <c r="H979" s="10"/>
      <c r="I979" s="10"/>
      <c r="J979" s="10"/>
      <c r="K979" s="10"/>
      <c r="L979" s="10"/>
      <c r="M979" s="10"/>
    </row>
    <row r="980" spans="2:13">
      <c r="B980" s="10">
        <v>980</v>
      </c>
      <c r="C980" s="10"/>
      <c r="D980" s="10"/>
      <c r="E980" s="10"/>
      <c r="F980" s="10"/>
      <c r="G980" s="10"/>
      <c r="H980" s="10"/>
      <c r="I980" s="10"/>
      <c r="J980" s="10"/>
      <c r="K980" s="10"/>
      <c r="L980" s="10"/>
      <c r="M980" s="10"/>
    </row>
    <row r="981" spans="2:13">
      <c r="B981" s="10">
        <v>981</v>
      </c>
      <c r="C981" s="10"/>
      <c r="D981" s="10"/>
      <c r="E981" s="10"/>
      <c r="F981" s="10"/>
      <c r="G981" s="10"/>
      <c r="H981" s="10"/>
      <c r="I981" s="10"/>
      <c r="J981" s="10"/>
      <c r="K981" s="10"/>
      <c r="L981" s="10"/>
      <c r="M981" s="10"/>
    </row>
    <row r="982" spans="2:13">
      <c r="B982" s="10">
        <v>982</v>
      </c>
      <c r="C982" s="10"/>
      <c r="D982" s="10"/>
      <c r="E982" s="10"/>
      <c r="F982" s="10"/>
      <c r="G982" s="10"/>
      <c r="H982" s="10"/>
      <c r="I982" s="10"/>
      <c r="J982" s="10"/>
      <c r="K982" s="10"/>
      <c r="L982" s="10"/>
      <c r="M982" s="10"/>
    </row>
    <row r="983" spans="2:13">
      <c r="B983" s="10">
        <v>983</v>
      </c>
      <c r="C983" s="10"/>
      <c r="D983" s="10"/>
      <c r="E983" s="10"/>
      <c r="F983" s="10"/>
      <c r="G983" s="10"/>
      <c r="H983" s="10"/>
      <c r="I983" s="10"/>
      <c r="J983" s="10"/>
      <c r="K983" s="10"/>
      <c r="L983" s="10"/>
      <c r="M983" s="10"/>
    </row>
    <row r="984" spans="2:13">
      <c r="B984" s="10">
        <v>984</v>
      </c>
      <c r="C984" s="10"/>
      <c r="D984" s="10"/>
      <c r="E984" s="10"/>
      <c r="F984" s="10"/>
      <c r="G984" s="10"/>
      <c r="H984" s="10"/>
      <c r="I984" s="10"/>
      <c r="J984" s="10"/>
      <c r="K984" s="10"/>
      <c r="L984" s="10"/>
      <c r="M984" s="10"/>
    </row>
    <row r="985" spans="2:13">
      <c r="B985" s="10">
        <v>985</v>
      </c>
      <c r="C985" s="10"/>
      <c r="D985" s="10"/>
      <c r="E985" s="10"/>
      <c r="F985" s="10"/>
      <c r="G985" s="10"/>
      <c r="H985" s="10"/>
      <c r="I985" s="10"/>
      <c r="J985" s="10"/>
      <c r="K985" s="10"/>
      <c r="L985" s="10"/>
      <c r="M985" s="10"/>
    </row>
    <row r="986" spans="2:13">
      <c r="B986" s="10">
        <v>986</v>
      </c>
      <c r="C986" s="10"/>
      <c r="D986" s="10"/>
      <c r="E986" s="10"/>
      <c r="F986" s="10"/>
      <c r="G986" s="10"/>
      <c r="H986" s="10"/>
      <c r="I986" s="10"/>
      <c r="J986" s="10"/>
      <c r="K986" s="10"/>
      <c r="L986" s="10"/>
      <c r="M986" s="10"/>
    </row>
    <row r="987" spans="2:13">
      <c r="B987" s="10">
        <v>987</v>
      </c>
      <c r="C987" s="10"/>
      <c r="D987" s="10"/>
      <c r="E987" s="10"/>
      <c r="F987" s="10"/>
      <c r="G987" s="10"/>
      <c r="H987" s="10"/>
      <c r="I987" s="10"/>
      <c r="J987" s="10"/>
      <c r="K987" s="10"/>
      <c r="L987" s="10"/>
      <c r="M987" s="10"/>
    </row>
    <row r="988" spans="2:13">
      <c r="B988" s="10">
        <v>988</v>
      </c>
      <c r="C988" s="10"/>
      <c r="D988" s="10"/>
      <c r="E988" s="10"/>
      <c r="F988" s="10"/>
      <c r="G988" s="10"/>
      <c r="H988" s="10"/>
      <c r="I988" s="10"/>
      <c r="J988" s="10"/>
      <c r="K988" s="10"/>
      <c r="L988" s="10"/>
      <c r="M988" s="10"/>
    </row>
    <row r="989" spans="2:13">
      <c r="B989" s="10">
        <v>989</v>
      </c>
      <c r="C989" s="10"/>
      <c r="D989" s="10"/>
      <c r="E989" s="10"/>
      <c r="F989" s="10"/>
      <c r="G989" s="10"/>
      <c r="H989" s="10"/>
      <c r="I989" s="10"/>
      <c r="J989" s="10"/>
      <c r="K989" s="10"/>
      <c r="L989" s="10"/>
      <c r="M989" s="10"/>
    </row>
    <row r="990" spans="2:13">
      <c r="B990" s="10">
        <v>990</v>
      </c>
      <c r="C990" s="10"/>
      <c r="D990" s="10"/>
      <c r="E990" s="10"/>
      <c r="F990" s="10"/>
      <c r="G990" s="10"/>
      <c r="H990" s="10"/>
      <c r="I990" s="10"/>
      <c r="J990" s="10"/>
      <c r="K990" s="10"/>
      <c r="L990" s="10"/>
      <c r="M990" s="10"/>
    </row>
    <row r="991" spans="2:13">
      <c r="B991" s="10">
        <v>991</v>
      </c>
      <c r="C991" s="10"/>
      <c r="D991" s="10"/>
      <c r="E991" s="10"/>
      <c r="F991" s="10"/>
      <c r="G991" s="10"/>
      <c r="H991" s="10"/>
      <c r="I991" s="10"/>
      <c r="J991" s="10"/>
      <c r="K991" s="10"/>
      <c r="L991" s="10"/>
      <c r="M991" s="10"/>
    </row>
    <row r="992" spans="2:13">
      <c r="B992" s="10">
        <v>992</v>
      </c>
      <c r="C992" s="10"/>
      <c r="D992" s="10"/>
      <c r="E992" s="10"/>
      <c r="F992" s="10"/>
      <c r="G992" s="10"/>
      <c r="H992" s="10"/>
      <c r="I992" s="10"/>
      <c r="J992" s="10"/>
      <c r="K992" s="10"/>
      <c r="L992" s="10"/>
      <c r="M992" s="10"/>
    </row>
    <row r="993" spans="2:13">
      <c r="B993" s="10">
        <v>993</v>
      </c>
      <c r="C993" s="10"/>
      <c r="D993" s="10"/>
      <c r="E993" s="10"/>
      <c r="F993" s="10"/>
      <c r="G993" s="10"/>
      <c r="H993" s="10"/>
      <c r="I993" s="10"/>
      <c r="J993" s="10"/>
      <c r="K993" s="10"/>
      <c r="L993" s="10"/>
      <c r="M993" s="10"/>
    </row>
    <row r="994" spans="2:13">
      <c r="B994" s="10">
        <v>994</v>
      </c>
      <c r="C994" s="10"/>
      <c r="D994" s="10"/>
      <c r="E994" s="10"/>
      <c r="F994" s="10"/>
      <c r="G994" s="10"/>
      <c r="H994" s="10"/>
      <c r="I994" s="10"/>
      <c r="J994" s="10"/>
      <c r="K994" s="10"/>
      <c r="L994" s="10"/>
      <c r="M994" s="10"/>
    </row>
    <row r="995" spans="2:13">
      <c r="B995" s="10">
        <v>995</v>
      </c>
      <c r="C995" s="10"/>
      <c r="D995" s="10"/>
      <c r="E995" s="10"/>
      <c r="F995" s="10"/>
      <c r="G995" s="10"/>
      <c r="H995" s="10"/>
      <c r="I995" s="10"/>
      <c r="J995" s="10"/>
      <c r="K995" s="10"/>
      <c r="L995" s="10"/>
      <c r="M995" s="10"/>
    </row>
    <row r="996" spans="2:13">
      <c r="B996" s="10">
        <v>996</v>
      </c>
      <c r="C996" s="10"/>
      <c r="D996" s="10"/>
      <c r="E996" s="10"/>
      <c r="F996" s="10"/>
      <c r="G996" s="10"/>
      <c r="H996" s="10"/>
      <c r="I996" s="10"/>
      <c r="J996" s="10"/>
      <c r="K996" s="10"/>
      <c r="L996" s="10"/>
      <c r="M996" s="10"/>
    </row>
    <row r="997" spans="2:13">
      <c r="B997" s="10">
        <v>997</v>
      </c>
      <c r="C997" s="10"/>
      <c r="D997" s="10"/>
      <c r="E997" s="10"/>
      <c r="F997" s="10"/>
      <c r="G997" s="10"/>
      <c r="H997" s="10"/>
      <c r="I997" s="10"/>
      <c r="J997" s="10"/>
      <c r="K997" s="10"/>
      <c r="L997" s="10"/>
      <c r="M997" s="10"/>
    </row>
    <row r="998" spans="2:13">
      <c r="B998" s="10">
        <v>998</v>
      </c>
      <c r="C998" s="10"/>
      <c r="D998" s="10"/>
      <c r="E998" s="10"/>
      <c r="F998" s="10"/>
      <c r="G998" s="10"/>
      <c r="H998" s="10"/>
      <c r="I998" s="10"/>
      <c r="J998" s="10"/>
      <c r="K998" s="10"/>
      <c r="L998" s="10"/>
      <c r="M998" s="10"/>
    </row>
    <row r="999" spans="2:13">
      <c r="B999" s="10">
        <v>999</v>
      </c>
      <c r="C999" s="10"/>
      <c r="D999" s="10"/>
      <c r="E999" s="10"/>
      <c r="F999" s="10"/>
      <c r="G999" s="10"/>
      <c r="H999" s="10"/>
      <c r="I999" s="10"/>
      <c r="J999" s="10"/>
      <c r="K999" s="10"/>
      <c r="L999" s="10"/>
      <c r="M999" s="10"/>
    </row>
    <row r="1000" spans="2:13">
      <c r="B1000" s="10">
        <v>1000</v>
      </c>
      <c r="C1000" s="10"/>
      <c r="D1000" s="10"/>
      <c r="E1000" s="10"/>
      <c r="F1000" s="10"/>
      <c r="G1000" s="10"/>
      <c r="H1000" s="10"/>
      <c r="I1000" s="10"/>
      <c r="J1000" s="10"/>
      <c r="K1000" s="10"/>
      <c r="L1000" s="10"/>
      <c r="M1000" s="10"/>
    </row>
    <row r="1001" spans="2:13">
      <c r="B1001" s="10">
        <v>1001</v>
      </c>
      <c r="C1001" s="10"/>
      <c r="D1001" s="10"/>
      <c r="E1001" s="10"/>
      <c r="F1001" s="10"/>
      <c r="G1001" s="10"/>
      <c r="H1001" s="10"/>
      <c r="I1001" s="10"/>
      <c r="J1001" s="10"/>
      <c r="K1001" s="10"/>
      <c r="L1001" s="10"/>
      <c r="M1001" s="10"/>
    </row>
    <row r="1002" spans="2:13">
      <c r="B1002" s="10">
        <v>1002</v>
      </c>
      <c r="C1002" s="10"/>
      <c r="D1002" s="10"/>
      <c r="E1002" s="10"/>
      <c r="F1002" s="10"/>
      <c r="G1002" s="10"/>
      <c r="H1002" s="10"/>
      <c r="I1002" s="10"/>
      <c r="J1002" s="10"/>
      <c r="K1002" s="10"/>
      <c r="L1002" s="10"/>
      <c r="M1002" s="10"/>
    </row>
    <row r="1003" spans="2:13">
      <c r="B1003" s="10">
        <v>1003</v>
      </c>
      <c r="C1003" s="10"/>
      <c r="D1003" s="10"/>
      <c r="E1003" s="10"/>
      <c r="F1003" s="10"/>
      <c r="G1003" s="10"/>
      <c r="H1003" s="10"/>
      <c r="I1003" s="10"/>
      <c r="J1003" s="10"/>
      <c r="K1003" s="10"/>
      <c r="L1003" s="10"/>
      <c r="M1003" s="10"/>
    </row>
    <row r="1004" spans="2:13">
      <c r="B1004" s="10">
        <v>1004</v>
      </c>
      <c r="C1004" s="10"/>
      <c r="D1004" s="10"/>
      <c r="E1004" s="10"/>
      <c r="F1004" s="10"/>
      <c r="G1004" s="10"/>
      <c r="H1004" s="10"/>
      <c r="I1004" s="10"/>
      <c r="J1004" s="10"/>
      <c r="K1004" s="10"/>
      <c r="L1004" s="10"/>
      <c r="M1004" s="10"/>
    </row>
    <row r="1005" spans="2:13">
      <c r="B1005" s="10">
        <v>1005</v>
      </c>
      <c r="C1005" s="10"/>
      <c r="D1005" s="10"/>
      <c r="E1005" s="10"/>
      <c r="F1005" s="10"/>
      <c r="G1005" s="10"/>
      <c r="H1005" s="10"/>
      <c r="I1005" s="10"/>
      <c r="J1005" s="10"/>
      <c r="K1005" s="10"/>
      <c r="L1005" s="10"/>
      <c r="M1005" s="10"/>
    </row>
    <row r="1006" spans="2:13">
      <c r="B1006" s="10">
        <v>1006</v>
      </c>
      <c r="C1006" s="10"/>
      <c r="D1006" s="10"/>
      <c r="E1006" s="10"/>
      <c r="F1006" s="10"/>
      <c r="G1006" s="10"/>
      <c r="H1006" s="10"/>
      <c r="I1006" s="10"/>
      <c r="J1006" s="10"/>
      <c r="K1006" s="10"/>
      <c r="L1006" s="10"/>
      <c r="M1006" s="10"/>
    </row>
    <row r="1007" spans="2:13">
      <c r="B1007" s="10">
        <v>1007</v>
      </c>
      <c r="C1007" s="10"/>
      <c r="D1007" s="10"/>
      <c r="E1007" s="10"/>
      <c r="F1007" s="10"/>
      <c r="G1007" s="10"/>
      <c r="H1007" s="10"/>
      <c r="I1007" s="10"/>
      <c r="J1007" s="10"/>
      <c r="K1007" s="10"/>
      <c r="L1007" s="10"/>
      <c r="M1007" s="10"/>
    </row>
    <row r="1008" spans="2:13">
      <c r="B1008" s="10">
        <v>1008</v>
      </c>
      <c r="C1008" s="10"/>
      <c r="D1008" s="10"/>
      <c r="E1008" s="10"/>
      <c r="F1008" s="10"/>
      <c r="G1008" s="10"/>
      <c r="H1008" s="10"/>
      <c r="I1008" s="10"/>
      <c r="J1008" s="10"/>
      <c r="K1008" s="10"/>
      <c r="L1008" s="10"/>
      <c r="M1008" s="10"/>
    </row>
    <row r="1009" spans="2:13">
      <c r="B1009" s="10">
        <v>1009</v>
      </c>
      <c r="C1009" s="10"/>
      <c r="D1009" s="10"/>
      <c r="E1009" s="10"/>
      <c r="F1009" s="10"/>
      <c r="G1009" s="10"/>
      <c r="H1009" s="10"/>
      <c r="I1009" s="10"/>
      <c r="J1009" s="10"/>
      <c r="K1009" s="10"/>
      <c r="L1009" s="10"/>
      <c r="M1009" s="10"/>
    </row>
    <row r="1010" spans="2:13">
      <c r="B1010" s="10">
        <v>1010</v>
      </c>
      <c r="C1010" s="10"/>
      <c r="D1010" s="10"/>
      <c r="E1010" s="10"/>
      <c r="F1010" s="10"/>
      <c r="G1010" s="10"/>
      <c r="H1010" s="10"/>
      <c r="I1010" s="10"/>
      <c r="J1010" s="10"/>
      <c r="K1010" s="10"/>
      <c r="L1010" s="10"/>
      <c r="M1010" s="10"/>
    </row>
    <row r="1011" spans="2:13">
      <c r="B1011" s="10">
        <v>1011</v>
      </c>
      <c r="C1011" s="10"/>
      <c r="D1011" s="10"/>
      <c r="E1011" s="10"/>
      <c r="F1011" s="10"/>
      <c r="G1011" s="10"/>
      <c r="H1011" s="10"/>
      <c r="I1011" s="10"/>
      <c r="J1011" s="10"/>
      <c r="K1011" s="10"/>
      <c r="L1011" s="10"/>
      <c r="M1011" s="10"/>
    </row>
    <row r="1012" spans="2:13">
      <c r="B1012" s="10">
        <v>1012</v>
      </c>
      <c r="C1012" s="10"/>
      <c r="D1012" s="10"/>
      <c r="E1012" s="10"/>
      <c r="F1012" s="10"/>
      <c r="G1012" s="10"/>
      <c r="H1012" s="10"/>
      <c r="I1012" s="10"/>
      <c r="J1012" s="10"/>
      <c r="K1012" s="10"/>
      <c r="L1012" s="10"/>
      <c r="M1012" s="10"/>
    </row>
    <row r="1013" spans="2:13">
      <c r="B1013" s="10">
        <v>1013</v>
      </c>
      <c r="C1013" s="10"/>
      <c r="D1013" s="10"/>
      <c r="E1013" s="10"/>
      <c r="F1013" s="10"/>
      <c r="G1013" s="10"/>
      <c r="H1013" s="10"/>
      <c r="I1013" s="10"/>
      <c r="J1013" s="10"/>
      <c r="K1013" s="10"/>
      <c r="L1013" s="10"/>
      <c r="M1013" s="10"/>
    </row>
    <row r="1014" spans="2:13">
      <c r="B1014" s="10">
        <v>1014</v>
      </c>
      <c r="C1014" s="10"/>
      <c r="D1014" s="10"/>
      <c r="E1014" s="10"/>
      <c r="F1014" s="10"/>
      <c r="G1014" s="10"/>
      <c r="H1014" s="10"/>
      <c r="I1014" s="10"/>
      <c r="J1014" s="10"/>
      <c r="K1014" s="10"/>
      <c r="L1014" s="10"/>
      <c r="M1014" s="10"/>
    </row>
    <row r="1015" spans="2:13">
      <c r="B1015" s="10">
        <v>1015</v>
      </c>
      <c r="C1015" s="10"/>
      <c r="D1015" s="10"/>
      <c r="E1015" s="10"/>
      <c r="F1015" s="10"/>
      <c r="G1015" s="10"/>
      <c r="H1015" s="10"/>
      <c r="I1015" s="10"/>
      <c r="J1015" s="10"/>
      <c r="K1015" s="10"/>
      <c r="L1015" s="10"/>
      <c r="M1015" s="10"/>
    </row>
    <row r="1016" spans="2:13">
      <c r="B1016" s="10">
        <v>1016</v>
      </c>
      <c r="C1016" s="10"/>
      <c r="D1016" s="10"/>
      <c r="E1016" s="10"/>
      <c r="F1016" s="10"/>
      <c r="G1016" s="10"/>
      <c r="H1016" s="10"/>
      <c r="I1016" s="10"/>
      <c r="J1016" s="10"/>
      <c r="K1016" s="10"/>
      <c r="L1016" s="10"/>
      <c r="M1016" s="10"/>
    </row>
    <row r="1017" spans="2:13">
      <c r="B1017" s="10">
        <v>1017</v>
      </c>
      <c r="C1017" s="10"/>
      <c r="D1017" s="10"/>
      <c r="E1017" s="10"/>
      <c r="F1017" s="10"/>
      <c r="G1017" s="10"/>
      <c r="H1017" s="10"/>
      <c r="I1017" s="10"/>
      <c r="J1017" s="10"/>
      <c r="K1017" s="10"/>
      <c r="L1017" s="10"/>
      <c r="M1017" s="10"/>
    </row>
    <row r="1018" spans="2:13">
      <c r="B1018" s="10">
        <v>1018</v>
      </c>
      <c r="C1018" s="10"/>
      <c r="D1018" s="10"/>
      <c r="E1018" s="10"/>
      <c r="F1018" s="10"/>
      <c r="G1018" s="10"/>
      <c r="H1018" s="10"/>
      <c r="I1018" s="10"/>
      <c r="J1018" s="10"/>
      <c r="K1018" s="10"/>
      <c r="L1018" s="10"/>
      <c r="M1018" s="10"/>
    </row>
    <row r="1019" spans="2:13">
      <c r="B1019" s="10">
        <v>1019</v>
      </c>
      <c r="C1019" s="10"/>
      <c r="D1019" s="10"/>
      <c r="E1019" s="10"/>
      <c r="F1019" s="10"/>
      <c r="G1019" s="10"/>
      <c r="H1019" s="10"/>
      <c r="I1019" s="10"/>
      <c r="J1019" s="10"/>
      <c r="K1019" s="10"/>
      <c r="L1019" s="10"/>
      <c r="M1019" s="10"/>
    </row>
    <row r="1020" spans="2:13">
      <c r="B1020" s="10">
        <v>1020</v>
      </c>
      <c r="C1020" s="10"/>
      <c r="D1020" s="10"/>
      <c r="E1020" s="10"/>
      <c r="F1020" s="10"/>
      <c r="G1020" s="10"/>
      <c r="H1020" s="10"/>
      <c r="I1020" s="10"/>
      <c r="J1020" s="10"/>
      <c r="K1020" s="10"/>
      <c r="L1020" s="10"/>
      <c r="M1020" s="10"/>
    </row>
    <row r="1021" spans="2:13">
      <c r="B1021" s="10">
        <v>1021</v>
      </c>
      <c r="C1021" s="10"/>
      <c r="D1021" s="10"/>
      <c r="E1021" s="10"/>
      <c r="F1021" s="10"/>
      <c r="G1021" s="10"/>
      <c r="H1021" s="10"/>
      <c r="I1021" s="10"/>
      <c r="J1021" s="10"/>
      <c r="K1021" s="10"/>
      <c r="L1021" s="10"/>
      <c r="M1021" s="10"/>
    </row>
    <row r="1022" spans="2:13">
      <c r="B1022" s="10">
        <v>1022</v>
      </c>
      <c r="C1022" s="10"/>
      <c r="D1022" s="10"/>
      <c r="E1022" s="10"/>
      <c r="F1022" s="10"/>
      <c r="G1022" s="10"/>
      <c r="H1022" s="10"/>
      <c r="I1022" s="10"/>
      <c r="J1022" s="10"/>
      <c r="K1022" s="10"/>
      <c r="L1022" s="10"/>
      <c r="M1022" s="10"/>
    </row>
    <row r="1023" spans="2:13">
      <c r="B1023" s="10">
        <v>1023</v>
      </c>
      <c r="C1023" s="10"/>
      <c r="D1023" s="10"/>
      <c r="E1023" s="10"/>
      <c r="F1023" s="10"/>
      <c r="G1023" s="10"/>
      <c r="H1023" s="10"/>
      <c r="I1023" s="10"/>
      <c r="J1023" s="10"/>
      <c r="K1023" s="10"/>
      <c r="L1023" s="10"/>
      <c r="M1023" s="10"/>
    </row>
    <row r="1024" spans="2:13">
      <c r="B1024" s="10">
        <v>1024</v>
      </c>
      <c r="C1024" s="10"/>
      <c r="D1024" s="10"/>
      <c r="E1024" s="10"/>
      <c r="F1024" s="10"/>
      <c r="G1024" s="10"/>
      <c r="H1024" s="10"/>
      <c r="I1024" s="10"/>
      <c r="J1024" s="10"/>
      <c r="K1024" s="10"/>
      <c r="L1024" s="10"/>
      <c r="M1024" s="10"/>
    </row>
    <row r="1025" spans="2:13">
      <c r="B1025" s="10">
        <v>1025</v>
      </c>
      <c r="C1025" s="10"/>
      <c r="D1025" s="10"/>
      <c r="E1025" s="10"/>
      <c r="F1025" s="10"/>
      <c r="G1025" s="10"/>
      <c r="H1025" s="10"/>
      <c r="I1025" s="10"/>
      <c r="J1025" s="10"/>
      <c r="K1025" s="10"/>
      <c r="L1025" s="10"/>
      <c r="M1025" s="10"/>
    </row>
    <row r="1026" spans="2:13">
      <c r="B1026" s="10">
        <v>1026</v>
      </c>
      <c r="C1026" s="10"/>
      <c r="D1026" s="10"/>
      <c r="E1026" s="10"/>
      <c r="F1026" s="10"/>
      <c r="G1026" s="10"/>
      <c r="H1026" s="10"/>
      <c r="I1026" s="10"/>
      <c r="J1026" s="10"/>
      <c r="K1026" s="10"/>
      <c r="L1026" s="10"/>
      <c r="M1026" s="10"/>
    </row>
    <row r="1027" spans="2:13">
      <c r="B1027" s="10">
        <v>1027</v>
      </c>
      <c r="C1027" s="10"/>
      <c r="D1027" s="10"/>
      <c r="E1027" s="10"/>
      <c r="F1027" s="10"/>
      <c r="G1027" s="10"/>
      <c r="H1027" s="10"/>
      <c r="I1027" s="10"/>
      <c r="J1027" s="10"/>
      <c r="K1027" s="10"/>
      <c r="L1027" s="10"/>
      <c r="M1027" s="10"/>
    </row>
    <row r="1028" spans="2:13">
      <c r="B1028" s="10">
        <v>1028</v>
      </c>
      <c r="C1028" s="10"/>
      <c r="D1028" s="10"/>
      <c r="E1028" s="10"/>
      <c r="F1028" s="10"/>
      <c r="G1028" s="10"/>
      <c r="H1028" s="10"/>
      <c r="I1028" s="10"/>
      <c r="J1028" s="10"/>
      <c r="K1028" s="10"/>
      <c r="L1028" s="10"/>
      <c r="M1028" s="10"/>
    </row>
    <row r="1029" spans="2:13">
      <c r="B1029" s="10">
        <v>1029</v>
      </c>
      <c r="C1029" s="10"/>
      <c r="D1029" s="10"/>
      <c r="E1029" s="10"/>
      <c r="F1029" s="10"/>
      <c r="G1029" s="10"/>
      <c r="H1029" s="10"/>
      <c r="I1029" s="10"/>
      <c r="J1029" s="10"/>
      <c r="K1029" s="10"/>
      <c r="L1029" s="10"/>
      <c r="M1029" s="10"/>
    </row>
    <row r="1030" spans="2:13">
      <c r="B1030" s="10">
        <v>1030</v>
      </c>
      <c r="C1030" s="10"/>
      <c r="D1030" s="10"/>
      <c r="E1030" s="10"/>
      <c r="F1030" s="10"/>
      <c r="G1030" s="10"/>
      <c r="H1030" s="10"/>
      <c r="I1030" s="10"/>
      <c r="J1030" s="10"/>
      <c r="K1030" s="10"/>
      <c r="L1030" s="10"/>
      <c r="M1030" s="10"/>
    </row>
    <row r="1031" spans="2:13">
      <c r="B1031" s="10">
        <v>1031</v>
      </c>
      <c r="C1031" s="10"/>
      <c r="D1031" s="10"/>
      <c r="E1031" s="10"/>
      <c r="F1031" s="10"/>
      <c r="G1031" s="10"/>
      <c r="H1031" s="10"/>
      <c r="I1031" s="10"/>
      <c r="J1031" s="10"/>
      <c r="K1031" s="10"/>
      <c r="L1031" s="10"/>
      <c r="M1031" s="10"/>
    </row>
    <row r="1032" spans="2:13">
      <c r="B1032" s="10">
        <v>1032</v>
      </c>
      <c r="C1032" s="10"/>
      <c r="D1032" s="10"/>
      <c r="E1032" s="10"/>
      <c r="F1032" s="10"/>
      <c r="G1032" s="10"/>
      <c r="H1032" s="10"/>
      <c r="I1032" s="10"/>
      <c r="J1032" s="10"/>
      <c r="K1032" s="10"/>
      <c r="L1032" s="10"/>
      <c r="M1032" s="10"/>
    </row>
    <row r="1033" spans="2:13">
      <c r="B1033" s="10">
        <v>1033</v>
      </c>
      <c r="C1033" s="10"/>
      <c r="D1033" s="10"/>
      <c r="E1033" s="10"/>
      <c r="F1033" s="10"/>
      <c r="G1033" s="10"/>
      <c r="H1033" s="10"/>
      <c r="I1033" s="10"/>
      <c r="J1033" s="10"/>
      <c r="K1033" s="10"/>
      <c r="L1033" s="10"/>
      <c r="M1033" s="10"/>
    </row>
    <row r="1034" spans="2:13">
      <c r="B1034" s="10">
        <v>1034</v>
      </c>
      <c r="C1034" s="10"/>
      <c r="D1034" s="10"/>
      <c r="E1034" s="10"/>
      <c r="F1034" s="10"/>
      <c r="G1034" s="10"/>
      <c r="H1034" s="10"/>
      <c r="I1034" s="10"/>
      <c r="J1034" s="10"/>
      <c r="K1034" s="10"/>
      <c r="L1034" s="10"/>
      <c r="M1034" s="10"/>
    </row>
    <row r="1035" spans="2:13">
      <c r="B1035" s="10">
        <v>1035</v>
      </c>
      <c r="C1035" s="10"/>
      <c r="D1035" s="10"/>
      <c r="E1035" s="10"/>
      <c r="F1035" s="10"/>
      <c r="G1035" s="10"/>
      <c r="H1035" s="10"/>
      <c r="I1035" s="10"/>
      <c r="J1035" s="10"/>
      <c r="K1035" s="10"/>
      <c r="L1035" s="10"/>
      <c r="M1035" s="10"/>
    </row>
    <row r="1036" spans="2:13">
      <c r="B1036" s="10">
        <v>1036</v>
      </c>
      <c r="C1036" s="10"/>
      <c r="D1036" s="10"/>
      <c r="E1036" s="10"/>
      <c r="F1036" s="10"/>
      <c r="G1036" s="10"/>
      <c r="H1036" s="10"/>
      <c r="I1036" s="10"/>
      <c r="J1036" s="10"/>
      <c r="K1036" s="10"/>
      <c r="L1036" s="10"/>
      <c r="M1036" s="10"/>
    </row>
    <row r="1037" spans="2:13">
      <c r="B1037" s="10">
        <v>1037</v>
      </c>
      <c r="C1037" s="10"/>
      <c r="D1037" s="10"/>
      <c r="E1037" s="10"/>
      <c r="F1037" s="10"/>
      <c r="G1037" s="10"/>
      <c r="H1037" s="10"/>
      <c r="I1037" s="10"/>
      <c r="J1037" s="10"/>
      <c r="K1037" s="10"/>
      <c r="L1037" s="10"/>
      <c r="M1037" s="10"/>
    </row>
    <row r="1038" spans="2:13">
      <c r="B1038" s="10">
        <v>1038</v>
      </c>
      <c r="C1038" s="10"/>
      <c r="D1038" s="10"/>
      <c r="E1038" s="10"/>
      <c r="F1038" s="10"/>
      <c r="G1038" s="10"/>
      <c r="H1038" s="10"/>
      <c r="I1038" s="10"/>
      <c r="J1038" s="10"/>
      <c r="K1038" s="10"/>
      <c r="L1038" s="10"/>
      <c r="M1038" s="10"/>
    </row>
    <row r="1039" spans="2:13">
      <c r="B1039" s="10">
        <v>1039</v>
      </c>
      <c r="C1039" s="10"/>
      <c r="D1039" s="10"/>
      <c r="E1039" s="10"/>
      <c r="F1039" s="10"/>
      <c r="G1039" s="10"/>
      <c r="H1039" s="10"/>
      <c r="I1039" s="10"/>
      <c r="J1039" s="10"/>
      <c r="K1039" s="10"/>
      <c r="L1039" s="10"/>
      <c r="M1039" s="10"/>
    </row>
    <row r="1040" spans="2:13">
      <c r="B1040" s="10">
        <v>1040</v>
      </c>
      <c r="C1040" s="10"/>
      <c r="D1040" s="10"/>
      <c r="E1040" s="10"/>
      <c r="F1040" s="10"/>
      <c r="G1040" s="10"/>
      <c r="H1040" s="10"/>
      <c r="I1040" s="10"/>
      <c r="J1040" s="10"/>
      <c r="K1040" s="10"/>
      <c r="L1040" s="10"/>
      <c r="M1040" s="10"/>
    </row>
    <row r="1041" spans="2:13">
      <c r="B1041" s="10">
        <v>1041</v>
      </c>
      <c r="C1041" s="10"/>
      <c r="D1041" s="10"/>
      <c r="E1041" s="10"/>
      <c r="F1041" s="10"/>
      <c r="G1041" s="10"/>
      <c r="H1041" s="10"/>
      <c r="I1041" s="10"/>
      <c r="J1041" s="10"/>
      <c r="K1041" s="10"/>
      <c r="L1041" s="10"/>
      <c r="M1041" s="10"/>
    </row>
    <row r="1042" spans="2:13">
      <c r="B1042" s="10">
        <v>1042</v>
      </c>
      <c r="C1042" s="10"/>
      <c r="D1042" s="10"/>
      <c r="E1042" s="10"/>
      <c r="F1042" s="10"/>
      <c r="G1042" s="10"/>
      <c r="H1042" s="10"/>
      <c r="I1042" s="10"/>
      <c r="J1042" s="10"/>
      <c r="K1042" s="10"/>
      <c r="L1042" s="10"/>
      <c r="M1042" s="10"/>
    </row>
    <row r="1043" spans="2:13">
      <c r="B1043" s="10">
        <v>1043</v>
      </c>
      <c r="C1043" s="10"/>
      <c r="D1043" s="10"/>
      <c r="E1043" s="10"/>
      <c r="F1043" s="10"/>
      <c r="G1043" s="10"/>
      <c r="H1043" s="10"/>
      <c r="I1043" s="10"/>
      <c r="J1043" s="10"/>
      <c r="K1043" s="10"/>
      <c r="L1043" s="10"/>
      <c r="M1043" s="10"/>
    </row>
    <row r="1044" spans="2:13">
      <c r="B1044" s="10">
        <v>1044</v>
      </c>
      <c r="C1044" s="10"/>
      <c r="D1044" s="10"/>
      <c r="E1044" s="10"/>
      <c r="F1044" s="10"/>
      <c r="G1044" s="10"/>
      <c r="H1044" s="10"/>
      <c r="I1044" s="10"/>
      <c r="J1044" s="10"/>
      <c r="K1044" s="10"/>
      <c r="L1044" s="10"/>
      <c r="M1044" s="10"/>
    </row>
    <row r="1045" spans="2:13">
      <c r="B1045" s="10">
        <v>1045</v>
      </c>
      <c r="C1045" s="10"/>
      <c r="D1045" s="10"/>
      <c r="E1045" s="10"/>
      <c r="F1045" s="10"/>
      <c r="G1045" s="10"/>
      <c r="H1045" s="10"/>
      <c r="I1045" s="10"/>
      <c r="J1045" s="10"/>
      <c r="K1045" s="10"/>
      <c r="L1045" s="10"/>
      <c r="M1045" s="10"/>
    </row>
    <row r="1046" spans="2:13">
      <c r="B1046" s="10">
        <v>1046</v>
      </c>
      <c r="C1046" s="10"/>
      <c r="D1046" s="10"/>
      <c r="E1046" s="10"/>
      <c r="F1046" s="10"/>
      <c r="G1046" s="10"/>
      <c r="H1046" s="10"/>
      <c r="I1046" s="10"/>
      <c r="J1046" s="10"/>
      <c r="K1046" s="10"/>
      <c r="L1046" s="10"/>
      <c r="M1046" s="10"/>
    </row>
    <row r="1047" spans="2:13">
      <c r="B1047" s="10">
        <v>1047</v>
      </c>
      <c r="C1047" s="10"/>
      <c r="D1047" s="10"/>
      <c r="E1047" s="10"/>
      <c r="F1047" s="10"/>
      <c r="G1047" s="10"/>
      <c r="H1047" s="10"/>
      <c r="I1047" s="10"/>
      <c r="J1047" s="10"/>
      <c r="K1047" s="10"/>
      <c r="L1047" s="10"/>
      <c r="M1047" s="10"/>
    </row>
    <row r="1048" spans="2:13">
      <c r="B1048" s="10">
        <v>1048</v>
      </c>
      <c r="C1048" s="10"/>
      <c r="D1048" s="10"/>
      <c r="E1048" s="10"/>
      <c r="F1048" s="10"/>
      <c r="G1048" s="10"/>
      <c r="H1048" s="10"/>
      <c r="I1048" s="10"/>
      <c r="J1048" s="10"/>
      <c r="K1048" s="10"/>
      <c r="L1048" s="10"/>
      <c r="M1048" s="10"/>
    </row>
    <row r="1049" spans="2:13">
      <c r="B1049" s="10">
        <v>1049</v>
      </c>
      <c r="C1049" s="10"/>
      <c r="D1049" s="10"/>
      <c r="E1049" s="10"/>
      <c r="F1049" s="10"/>
      <c r="G1049" s="10"/>
      <c r="H1049" s="10"/>
      <c r="I1049" s="10"/>
      <c r="J1049" s="10"/>
      <c r="K1049" s="10"/>
      <c r="L1049" s="10"/>
      <c r="M1049" s="10"/>
    </row>
    <row r="1050" spans="2:13">
      <c r="B1050" s="10">
        <v>1050</v>
      </c>
      <c r="C1050" s="10"/>
      <c r="D1050" s="10"/>
      <c r="E1050" s="10"/>
      <c r="F1050" s="10"/>
      <c r="G1050" s="10"/>
      <c r="H1050" s="10"/>
      <c r="I1050" s="10"/>
      <c r="J1050" s="10"/>
      <c r="K1050" s="10"/>
      <c r="L1050" s="10"/>
      <c r="M1050" s="10"/>
    </row>
    <row r="1051" spans="2:13">
      <c r="B1051" s="10">
        <v>1051</v>
      </c>
      <c r="C1051" s="10"/>
      <c r="D1051" s="10"/>
      <c r="E1051" s="10"/>
      <c r="F1051" s="10"/>
      <c r="G1051" s="10"/>
      <c r="H1051" s="10"/>
      <c r="I1051" s="10"/>
      <c r="J1051" s="10"/>
      <c r="K1051" s="10"/>
      <c r="L1051" s="10"/>
      <c r="M1051" s="10"/>
    </row>
    <row r="1052" spans="2:13">
      <c r="B1052" s="10">
        <v>1052</v>
      </c>
      <c r="C1052" s="10"/>
      <c r="D1052" s="10"/>
      <c r="E1052" s="10"/>
      <c r="F1052" s="10"/>
      <c r="G1052" s="10"/>
      <c r="H1052" s="10"/>
      <c r="I1052" s="10"/>
      <c r="J1052" s="10"/>
      <c r="K1052" s="10"/>
      <c r="L1052" s="10"/>
      <c r="M1052" s="10"/>
    </row>
    <row r="1053" spans="2:13">
      <c r="B1053" s="10">
        <v>1053</v>
      </c>
      <c r="C1053" s="10"/>
      <c r="D1053" s="10"/>
      <c r="E1053" s="10"/>
      <c r="F1053" s="10"/>
      <c r="G1053" s="10"/>
      <c r="H1053" s="10"/>
      <c r="I1053" s="10"/>
      <c r="J1053" s="10"/>
      <c r="K1053" s="10"/>
      <c r="L1053" s="10"/>
      <c r="M1053" s="10"/>
    </row>
    <row r="1054" spans="2:13">
      <c r="B1054" s="10">
        <v>1054</v>
      </c>
      <c r="C1054" s="10"/>
      <c r="D1054" s="10"/>
      <c r="E1054" s="10"/>
      <c r="F1054" s="10"/>
      <c r="G1054" s="10"/>
      <c r="H1054" s="10"/>
      <c r="I1054" s="10"/>
      <c r="J1054" s="10"/>
      <c r="K1054" s="10"/>
      <c r="L1054" s="10"/>
      <c r="M1054" s="10"/>
    </row>
    <row r="1055" spans="2:13">
      <c r="B1055" s="10">
        <v>1055</v>
      </c>
      <c r="C1055" s="10"/>
      <c r="D1055" s="10"/>
      <c r="E1055" s="10"/>
      <c r="F1055" s="10"/>
      <c r="G1055" s="10"/>
      <c r="H1055" s="10"/>
      <c r="I1055" s="10"/>
      <c r="J1055" s="10"/>
      <c r="K1055" s="10"/>
      <c r="L1055" s="10"/>
      <c r="M1055" s="10"/>
    </row>
    <row r="1056" spans="2:13">
      <c r="B1056" s="10">
        <v>1056</v>
      </c>
      <c r="C1056" s="10"/>
      <c r="D1056" s="10"/>
      <c r="E1056" s="10"/>
      <c r="F1056" s="10"/>
      <c r="G1056" s="10"/>
      <c r="H1056" s="10"/>
      <c r="I1056" s="10"/>
      <c r="J1056" s="10"/>
      <c r="K1056" s="10"/>
      <c r="L1056" s="10"/>
      <c r="M1056" s="10"/>
    </row>
    <row r="1057" spans="2:13">
      <c r="B1057" s="10">
        <v>1057</v>
      </c>
      <c r="C1057" s="10"/>
      <c r="D1057" s="10"/>
      <c r="E1057" s="10"/>
      <c r="F1057" s="10"/>
      <c r="G1057" s="10"/>
      <c r="H1057" s="10"/>
      <c r="I1057" s="10"/>
      <c r="J1057" s="10"/>
      <c r="K1057" s="10"/>
      <c r="L1057" s="10"/>
      <c r="M1057" s="10"/>
    </row>
    <row r="1058" spans="2:13">
      <c r="B1058" s="10">
        <v>1058</v>
      </c>
      <c r="C1058" s="10"/>
      <c r="D1058" s="10"/>
      <c r="E1058" s="10"/>
      <c r="F1058" s="10"/>
      <c r="G1058" s="10"/>
      <c r="H1058" s="10"/>
      <c r="I1058" s="10"/>
      <c r="J1058" s="10"/>
      <c r="K1058" s="10"/>
      <c r="L1058" s="10"/>
      <c r="M1058" s="10"/>
    </row>
    <row r="1059" spans="2:13">
      <c r="B1059" s="10">
        <v>1059</v>
      </c>
      <c r="C1059" s="10"/>
      <c r="D1059" s="10"/>
      <c r="E1059" s="10"/>
      <c r="F1059" s="10"/>
      <c r="G1059" s="10"/>
      <c r="H1059" s="10"/>
      <c r="I1059" s="10"/>
      <c r="J1059" s="10"/>
      <c r="K1059" s="10"/>
      <c r="L1059" s="10"/>
      <c r="M1059" s="10"/>
    </row>
    <row r="1060" spans="2:13">
      <c r="B1060" s="10">
        <v>1060</v>
      </c>
      <c r="C1060" s="10"/>
      <c r="D1060" s="10"/>
      <c r="E1060" s="10"/>
      <c r="F1060" s="10"/>
      <c r="G1060" s="10"/>
      <c r="H1060" s="10"/>
      <c r="I1060" s="10"/>
      <c r="J1060" s="10"/>
      <c r="K1060" s="10"/>
      <c r="L1060" s="10"/>
      <c r="M1060" s="10"/>
    </row>
    <row r="1061" spans="2:13">
      <c r="B1061" s="10">
        <v>1061</v>
      </c>
      <c r="C1061" s="10"/>
      <c r="D1061" s="10"/>
      <c r="E1061" s="10"/>
      <c r="F1061" s="10"/>
      <c r="G1061" s="10"/>
      <c r="H1061" s="10"/>
      <c r="I1061" s="10"/>
      <c r="J1061" s="10"/>
      <c r="K1061" s="10"/>
      <c r="L1061" s="10"/>
      <c r="M1061" s="10"/>
    </row>
    <row r="1062" spans="2:13">
      <c r="B1062" s="10">
        <v>1062</v>
      </c>
      <c r="C1062" s="10"/>
      <c r="D1062" s="10"/>
      <c r="E1062" s="10"/>
      <c r="F1062" s="10"/>
      <c r="G1062" s="10"/>
      <c r="H1062" s="10"/>
      <c r="I1062" s="10"/>
      <c r="J1062" s="10"/>
      <c r="K1062" s="10"/>
      <c r="L1062" s="10"/>
      <c r="M1062" s="10"/>
    </row>
    <row r="1063" spans="2:13">
      <c r="B1063" s="10">
        <v>1063</v>
      </c>
      <c r="C1063" s="10"/>
      <c r="D1063" s="10"/>
      <c r="E1063" s="10"/>
      <c r="F1063" s="10"/>
      <c r="G1063" s="10"/>
      <c r="H1063" s="10"/>
      <c r="I1063" s="10"/>
      <c r="J1063" s="10"/>
      <c r="K1063" s="10"/>
      <c r="L1063" s="10"/>
      <c r="M1063" s="10"/>
    </row>
    <row r="1064" spans="2:13">
      <c r="B1064" s="10">
        <v>1064</v>
      </c>
      <c r="C1064" s="10"/>
      <c r="D1064" s="10"/>
      <c r="E1064" s="10"/>
      <c r="F1064" s="10"/>
      <c r="G1064" s="10"/>
      <c r="H1064" s="10"/>
      <c r="I1064" s="10"/>
      <c r="J1064" s="10"/>
      <c r="K1064" s="10"/>
      <c r="L1064" s="10"/>
      <c r="M1064" s="10"/>
    </row>
    <row r="1065" spans="2:13">
      <c r="B1065" s="10">
        <v>1065</v>
      </c>
      <c r="C1065" s="10"/>
      <c r="D1065" s="10"/>
      <c r="E1065" s="10"/>
      <c r="F1065" s="10"/>
      <c r="G1065" s="10"/>
      <c r="H1065" s="10"/>
      <c r="I1065" s="10"/>
      <c r="J1065" s="10"/>
      <c r="K1065" s="10"/>
      <c r="L1065" s="10"/>
      <c r="M1065" s="10"/>
    </row>
    <row r="1066" spans="2:13">
      <c r="B1066" s="10">
        <v>1066</v>
      </c>
      <c r="C1066" s="10"/>
      <c r="D1066" s="10"/>
      <c r="E1066" s="10"/>
      <c r="F1066" s="10"/>
      <c r="G1066" s="10"/>
      <c r="H1066" s="10"/>
      <c r="I1066" s="10"/>
      <c r="J1066" s="10"/>
      <c r="K1066" s="10"/>
      <c r="L1066" s="10"/>
      <c r="M1066" s="10"/>
    </row>
    <row r="1067" spans="2:13">
      <c r="B1067" s="10">
        <v>1067</v>
      </c>
      <c r="C1067" s="10"/>
      <c r="D1067" s="10"/>
      <c r="E1067" s="10"/>
      <c r="F1067" s="10"/>
      <c r="G1067" s="10"/>
      <c r="H1067" s="10"/>
      <c r="I1067" s="10"/>
      <c r="J1067" s="10"/>
      <c r="K1067" s="10"/>
      <c r="L1067" s="10"/>
      <c r="M1067" s="10"/>
    </row>
    <row r="1068" spans="2:13">
      <c r="B1068" s="10">
        <v>1068</v>
      </c>
      <c r="C1068" s="10"/>
      <c r="D1068" s="10"/>
      <c r="E1068" s="10"/>
      <c r="F1068" s="10"/>
      <c r="G1068" s="10"/>
      <c r="H1068" s="10"/>
      <c r="I1068" s="10"/>
      <c r="J1068" s="10"/>
      <c r="K1068" s="10"/>
      <c r="L1068" s="10"/>
      <c r="M1068" s="10"/>
    </row>
    <row r="1069" spans="2:13">
      <c r="B1069" s="10">
        <v>1069</v>
      </c>
      <c r="C1069" s="10"/>
      <c r="D1069" s="10"/>
      <c r="E1069" s="10"/>
      <c r="F1069" s="10"/>
      <c r="G1069" s="10"/>
      <c r="H1069" s="10"/>
      <c r="I1069" s="10"/>
      <c r="J1069" s="10"/>
      <c r="K1069" s="10"/>
      <c r="L1069" s="10"/>
      <c r="M1069" s="10"/>
    </row>
    <row r="1070" spans="2:13">
      <c r="B1070" s="10">
        <v>1070</v>
      </c>
      <c r="C1070" s="10"/>
      <c r="D1070" s="10"/>
      <c r="E1070" s="10"/>
      <c r="F1070" s="10"/>
      <c r="G1070" s="10"/>
      <c r="H1070" s="10"/>
      <c r="I1070" s="10"/>
      <c r="J1070" s="10"/>
      <c r="K1070" s="10"/>
      <c r="L1070" s="10"/>
      <c r="M1070" s="10"/>
    </row>
    <row r="1071" spans="2:13">
      <c r="B1071" s="10">
        <v>1071</v>
      </c>
      <c r="C1071" s="10"/>
      <c r="D1071" s="10"/>
      <c r="E1071" s="10"/>
      <c r="F1071" s="10"/>
      <c r="G1071" s="10"/>
      <c r="H1071" s="10"/>
      <c r="I1071" s="10"/>
      <c r="J1071" s="10"/>
      <c r="K1071" s="10"/>
      <c r="L1071" s="10"/>
      <c r="M1071" s="10"/>
    </row>
    <row r="1072" spans="2:13">
      <c r="B1072" s="10">
        <v>1072</v>
      </c>
      <c r="C1072" s="10"/>
      <c r="D1072" s="10"/>
      <c r="E1072" s="10"/>
      <c r="F1072" s="10"/>
      <c r="G1072" s="10"/>
      <c r="H1072" s="10"/>
      <c r="I1072" s="10"/>
      <c r="J1072" s="10"/>
      <c r="K1072" s="10"/>
      <c r="L1072" s="10"/>
      <c r="M1072" s="10"/>
    </row>
    <row r="1073" spans="2:13">
      <c r="B1073" s="10">
        <v>1073</v>
      </c>
      <c r="C1073" s="10"/>
      <c r="D1073" s="10"/>
      <c r="E1073" s="10"/>
      <c r="F1073" s="10"/>
      <c r="G1073" s="10"/>
      <c r="H1073" s="10"/>
      <c r="I1073" s="10"/>
      <c r="J1073" s="10"/>
      <c r="K1073" s="10"/>
      <c r="L1073" s="10"/>
      <c r="M1073" s="10"/>
    </row>
    <row r="1074" spans="2:13">
      <c r="B1074" s="10">
        <v>1074</v>
      </c>
      <c r="C1074" s="10"/>
      <c r="D1074" s="10"/>
      <c r="E1074" s="10"/>
      <c r="F1074" s="10"/>
      <c r="G1074" s="10"/>
      <c r="H1074" s="10"/>
      <c r="I1074" s="10"/>
      <c r="J1074" s="10"/>
      <c r="K1074" s="10"/>
      <c r="L1074" s="10"/>
      <c r="M1074" s="10"/>
    </row>
    <row r="1075" spans="2:13">
      <c r="B1075" s="10">
        <v>1075</v>
      </c>
      <c r="C1075" s="10"/>
      <c r="D1075" s="10"/>
      <c r="E1075" s="10"/>
      <c r="F1075" s="10"/>
      <c r="G1075" s="10"/>
      <c r="H1075" s="10"/>
      <c r="I1075" s="10"/>
      <c r="J1075" s="10"/>
      <c r="K1075" s="10"/>
      <c r="L1075" s="10"/>
      <c r="M1075" s="10"/>
    </row>
    <row r="1076" spans="2:13">
      <c r="B1076" s="10">
        <v>1076</v>
      </c>
      <c r="C1076" s="10"/>
      <c r="D1076" s="10"/>
      <c r="E1076" s="10"/>
      <c r="F1076" s="10"/>
      <c r="G1076" s="10"/>
      <c r="H1076" s="10"/>
      <c r="I1076" s="10"/>
      <c r="J1076" s="10"/>
      <c r="K1076" s="10"/>
      <c r="L1076" s="10"/>
      <c r="M1076" s="10"/>
    </row>
    <row r="1077" spans="2:13">
      <c r="B1077" s="10">
        <v>1077</v>
      </c>
      <c r="C1077" s="10"/>
      <c r="D1077" s="10"/>
      <c r="E1077" s="10"/>
      <c r="F1077" s="10"/>
      <c r="G1077" s="10"/>
      <c r="H1077" s="10"/>
      <c r="I1077" s="10"/>
      <c r="J1077" s="10"/>
      <c r="K1077" s="10"/>
      <c r="L1077" s="10"/>
      <c r="M1077" s="10"/>
    </row>
    <row r="1078" spans="2:13">
      <c r="B1078" s="10">
        <v>1078</v>
      </c>
      <c r="C1078" s="10"/>
      <c r="D1078" s="10"/>
      <c r="E1078" s="10"/>
      <c r="F1078" s="10"/>
      <c r="G1078" s="10"/>
      <c r="H1078" s="10"/>
      <c r="I1078" s="10"/>
      <c r="J1078" s="10"/>
      <c r="K1078" s="10"/>
      <c r="L1078" s="10"/>
      <c r="M1078" s="10"/>
    </row>
    <row r="1079" spans="2:13">
      <c r="B1079" s="10">
        <v>1079</v>
      </c>
      <c r="C1079" s="10"/>
      <c r="D1079" s="10"/>
      <c r="E1079" s="10"/>
      <c r="F1079" s="10"/>
      <c r="G1079" s="10"/>
      <c r="H1079" s="10"/>
      <c r="I1079" s="10"/>
      <c r="J1079" s="10"/>
      <c r="K1079" s="10"/>
      <c r="L1079" s="10"/>
      <c r="M1079" s="10"/>
    </row>
    <row r="1080" spans="2:13">
      <c r="B1080" s="10">
        <v>1080</v>
      </c>
      <c r="C1080" s="10"/>
      <c r="D1080" s="10"/>
      <c r="E1080" s="10"/>
      <c r="F1080" s="10"/>
      <c r="G1080" s="10"/>
      <c r="H1080" s="10"/>
      <c r="I1080" s="10"/>
      <c r="J1080" s="10"/>
      <c r="K1080" s="10"/>
      <c r="L1080" s="10"/>
      <c r="M1080" s="10"/>
    </row>
    <row r="1081" spans="2:13">
      <c r="B1081" s="10">
        <v>1081</v>
      </c>
      <c r="C1081" s="10"/>
      <c r="D1081" s="10"/>
      <c r="E1081" s="10"/>
      <c r="F1081" s="10"/>
      <c r="G1081" s="10"/>
      <c r="H1081" s="10"/>
      <c r="I1081" s="10"/>
      <c r="J1081" s="10"/>
      <c r="K1081" s="10"/>
      <c r="L1081" s="10"/>
      <c r="M1081" s="10"/>
    </row>
    <row r="1082" spans="2:13">
      <c r="B1082" s="10">
        <v>1082</v>
      </c>
      <c r="C1082" s="10"/>
      <c r="D1082" s="10"/>
      <c r="E1082" s="10"/>
      <c r="F1082" s="10"/>
      <c r="G1082" s="10"/>
      <c r="H1082" s="10"/>
      <c r="I1082" s="10"/>
      <c r="J1082" s="10"/>
      <c r="K1082" s="10"/>
      <c r="L1082" s="10"/>
      <c r="M1082" s="10"/>
    </row>
    <row r="1083" spans="2:13">
      <c r="B1083" s="10">
        <v>1083</v>
      </c>
      <c r="C1083" s="10"/>
      <c r="D1083" s="10"/>
      <c r="E1083" s="10"/>
      <c r="F1083" s="10"/>
      <c r="G1083" s="10"/>
      <c r="H1083" s="10"/>
      <c r="I1083" s="10"/>
      <c r="J1083" s="10"/>
      <c r="K1083" s="10"/>
      <c r="L1083" s="10"/>
      <c r="M1083" s="10"/>
    </row>
    <row r="1084" spans="2:13">
      <c r="B1084" s="10">
        <v>1084</v>
      </c>
      <c r="C1084" s="10"/>
      <c r="D1084" s="10"/>
      <c r="E1084" s="10"/>
      <c r="F1084" s="10"/>
      <c r="G1084" s="10"/>
      <c r="H1084" s="10"/>
      <c r="I1084" s="10"/>
      <c r="J1084" s="10"/>
      <c r="K1084" s="10"/>
      <c r="L1084" s="10"/>
      <c r="M1084" s="10"/>
    </row>
    <row r="1085" spans="2:13">
      <c r="B1085" s="10">
        <v>1085</v>
      </c>
      <c r="C1085" s="10"/>
      <c r="D1085" s="10"/>
      <c r="E1085" s="10"/>
      <c r="F1085" s="10"/>
      <c r="G1085" s="10"/>
      <c r="H1085" s="10"/>
      <c r="I1085" s="10"/>
      <c r="J1085" s="10"/>
      <c r="K1085" s="10"/>
      <c r="L1085" s="10"/>
      <c r="M1085" s="10"/>
    </row>
    <row r="1086" spans="2:13">
      <c r="B1086" s="10">
        <v>1086</v>
      </c>
      <c r="C1086" s="10"/>
      <c r="D1086" s="10"/>
      <c r="E1086" s="10"/>
      <c r="F1086" s="10"/>
      <c r="G1086" s="10"/>
      <c r="H1086" s="10"/>
      <c r="I1086" s="10"/>
      <c r="J1086" s="10"/>
      <c r="K1086" s="10"/>
      <c r="L1086" s="10"/>
      <c r="M1086" s="10"/>
    </row>
    <row r="1087" spans="2:13">
      <c r="B1087" s="10">
        <v>1087</v>
      </c>
      <c r="C1087" s="10"/>
      <c r="D1087" s="10"/>
      <c r="E1087" s="10"/>
      <c r="F1087" s="10"/>
      <c r="G1087" s="10"/>
      <c r="H1087" s="10"/>
      <c r="I1087" s="10"/>
      <c r="J1087" s="10"/>
      <c r="K1087" s="10"/>
      <c r="L1087" s="10"/>
      <c r="M1087" s="10"/>
    </row>
    <row r="1088" spans="2:13">
      <c r="B1088" s="10">
        <v>1088</v>
      </c>
      <c r="C1088" s="10"/>
      <c r="D1088" s="10"/>
      <c r="E1088" s="10"/>
      <c r="F1088" s="10"/>
      <c r="G1088" s="10"/>
      <c r="H1088" s="10"/>
      <c r="I1088" s="10"/>
      <c r="J1088" s="10"/>
      <c r="K1088" s="10"/>
      <c r="L1088" s="10"/>
      <c r="M1088" s="10"/>
    </row>
    <row r="1089" spans="2:13">
      <c r="B1089" s="10">
        <v>1089</v>
      </c>
      <c r="C1089" s="10"/>
      <c r="D1089" s="10"/>
      <c r="E1089" s="10"/>
      <c r="F1089" s="10"/>
      <c r="G1089" s="10"/>
      <c r="H1089" s="10"/>
      <c r="I1089" s="10"/>
      <c r="J1089" s="10"/>
      <c r="K1089" s="10"/>
      <c r="L1089" s="10"/>
      <c r="M1089" s="10"/>
    </row>
    <row r="1090" spans="2:13">
      <c r="B1090" s="10">
        <v>1090</v>
      </c>
      <c r="C1090" s="10"/>
      <c r="D1090" s="10"/>
      <c r="E1090" s="10"/>
      <c r="F1090" s="10"/>
      <c r="G1090" s="10"/>
      <c r="H1090" s="10"/>
      <c r="I1090" s="10"/>
      <c r="J1090" s="10"/>
      <c r="K1090" s="10"/>
      <c r="L1090" s="10"/>
      <c r="M1090" s="10"/>
    </row>
    <row r="1091" spans="2:13">
      <c r="B1091" s="10">
        <v>1091</v>
      </c>
      <c r="C1091" s="10"/>
      <c r="D1091" s="10"/>
      <c r="E1091" s="10"/>
      <c r="F1091" s="10"/>
      <c r="G1091" s="10"/>
      <c r="H1091" s="10"/>
      <c r="I1091" s="10"/>
      <c r="J1091" s="10"/>
      <c r="K1091" s="10"/>
      <c r="L1091" s="10"/>
      <c r="M1091" s="10"/>
    </row>
    <row r="1092" spans="2:13">
      <c r="B1092" s="10">
        <v>1092</v>
      </c>
      <c r="C1092" s="10"/>
      <c r="D1092" s="10"/>
      <c r="E1092" s="10"/>
      <c r="F1092" s="10"/>
      <c r="G1092" s="10"/>
      <c r="H1092" s="10"/>
      <c r="I1092" s="10"/>
      <c r="J1092" s="10"/>
      <c r="K1092" s="10"/>
      <c r="L1092" s="10"/>
      <c r="M1092" s="10"/>
    </row>
    <row r="1093" spans="2:13">
      <c r="B1093" s="10">
        <v>1093</v>
      </c>
      <c r="C1093" s="10"/>
      <c r="D1093" s="10"/>
      <c r="E1093" s="10"/>
      <c r="F1093" s="10"/>
      <c r="G1093" s="10"/>
      <c r="H1093" s="10"/>
      <c r="I1093" s="10"/>
      <c r="J1093" s="10"/>
      <c r="K1093" s="10"/>
      <c r="L1093" s="10"/>
      <c r="M1093" s="10"/>
    </row>
    <row r="1094" spans="2:13">
      <c r="B1094" s="10">
        <v>1094</v>
      </c>
      <c r="C1094" s="10"/>
      <c r="D1094" s="10"/>
      <c r="E1094" s="10"/>
      <c r="F1094" s="10"/>
      <c r="G1094" s="10"/>
      <c r="H1094" s="10"/>
      <c r="I1094" s="10"/>
      <c r="J1094" s="10"/>
      <c r="K1094" s="10"/>
      <c r="L1094" s="10"/>
      <c r="M1094" s="10"/>
    </row>
    <row r="1095" spans="2:13">
      <c r="B1095" s="10">
        <v>1095</v>
      </c>
      <c r="C1095" s="10"/>
      <c r="D1095" s="10"/>
      <c r="E1095" s="10"/>
      <c r="F1095" s="10"/>
      <c r="G1095" s="10"/>
      <c r="H1095" s="10"/>
      <c r="I1095" s="10"/>
      <c r="J1095" s="10"/>
      <c r="K1095" s="10"/>
      <c r="L1095" s="10"/>
      <c r="M1095" s="10"/>
    </row>
    <row r="1096" spans="2:13">
      <c r="B1096" s="10">
        <v>1096</v>
      </c>
      <c r="C1096" s="10"/>
      <c r="D1096" s="10"/>
      <c r="E1096" s="10"/>
      <c r="F1096" s="10"/>
      <c r="G1096" s="10"/>
      <c r="H1096" s="10"/>
      <c r="I1096" s="10"/>
      <c r="J1096" s="10"/>
      <c r="K1096" s="10"/>
      <c r="L1096" s="10"/>
      <c r="M1096" s="10"/>
    </row>
    <row r="1097" spans="2:13">
      <c r="B1097" s="10">
        <v>1097</v>
      </c>
      <c r="C1097" s="10"/>
      <c r="D1097" s="10"/>
      <c r="E1097" s="10"/>
      <c r="F1097" s="10"/>
      <c r="G1097" s="10"/>
      <c r="H1097" s="10"/>
      <c r="I1097" s="10"/>
      <c r="J1097" s="10"/>
      <c r="K1097" s="10"/>
      <c r="L1097" s="10"/>
      <c r="M1097" s="10"/>
    </row>
    <row r="1098" spans="2:13">
      <c r="B1098" s="10">
        <v>1098</v>
      </c>
      <c r="C1098" s="10"/>
      <c r="D1098" s="10"/>
      <c r="E1098" s="10"/>
      <c r="F1098" s="10"/>
      <c r="G1098" s="10"/>
      <c r="H1098" s="10"/>
      <c r="I1098" s="10"/>
      <c r="J1098" s="10"/>
      <c r="K1098" s="10"/>
      <c r="L1098" s="10"/>
      <c r="M1098" s="10"/>
    </row>
    <row r="1099" spans="2:13">
      <c r="B1099" s="10">
        <v>1099</v>
      </c>
      <c r="C1099" s="10"/>
      <c r="D1099" s="10"/>
      <c r="E1099" s="10"/>
      <c r="F1099" s="10"/>
      <c r="G1099" s="10"/>
      <c r="H1099" s="10"/>
      <c r="I1099" s="10"/>
      <c r="J1099" s="10"/>
      <c r="K1099" s="10"/>
      <c r="L1099" s="10"/>
      <c r="M1099" s="10"/>
    </row>
    <row r="1100" spans="2:13">
      <c r="B1100" s="10">
        <v>1100</v>
      </c>
      <c r="C1100" s="10"/>
      <c r="D1100" s="10"/>
      <c r="E1100" s="10"/>
      <c r="F1100" s="10"/>
      <c r="G1100" s="10"/>
      <c r="H1100" s="10"/>
      <c r="I1100" s="10"/>
      <c r="J1100" s="10"/>
      <c r="K1100" s="10"/>
      <c r="L1100" s="10"/>
      <c r="M1100" s="10"/>
    </row>
    <row r="1101" spans="2:13">
      <c r="B1101" s="10">
        <v>1101</v>
      </c>
      <c r="C1101" s="10"/>
      <c r="D1101" s="10"/>
      <c r="E1101" s="10"/>
      <c r="F1101" s="10"/>
      <c r="G1101" s="10"/>
      <c r="H1101" s="10"/>
      <c r="I1101" s="10"/>
      <c r="J1101" s="10"/>
      <c r="K1101" s="10"/>
      <c r="L1101" s="10"/>
      <c r="M1101" s="10"/>
    </row>
    <row r="1102" spans="2:13">
      <c r="B1102" s="10">
        <v>1102</v>
      </c>
      <c r="C1102" s="10"/>
      <c r="D1102" s="10"/>
      <c r="E1102" s="10"/>
      <c r="F1102" s="10"/>
      <c r="G1102" s="10"/>
      <c r="H1102" s="10"/>
      <c r="I1102" s="10"/>
      <c r="J1102" s="10"/>
      <c r="K1102" s="10"/>
      <c r="L1102" s="10"/>
      <c r="M1102" s="10"/>
    </row>
    <row r="1103" spans="2:13">
      <c r="B1103" s="10">
        <v>1103</v>
      </c>
      <c r="C1103" s="10"/>
      <c r="D1103" s="10"/>
      <c r="E1103" s="10"/>
      <c r="F1103" s="10"/>
      <c r="G1103" s="10"/>
      <c r="H1103" s="10"/>
      <c r="I1103" s="10"/>
      <c r="J1103" s="10"/>
      <c r="K1103" s="10"/>
      <c r="L1103" s="10"/>
      <c r="M1103" s="10"/>
    </row>
    <row r="1104" spans="2:13">
      <c r="B1104" s="10">
        <v>1104</v>
      </c>
      <c r="C1104" s="10"/>
      <c r="D1104" s="10"/>
      <c r="E1104" s="10"/>
      <c r="F1104" s="10"/>
      <c r="G1104" s="10"/>
      <c r="H1104" s="10"/>
      <c r="I1104" s="10"/>
      <c r="J1104" s="10"/>
      <c r="K1104" s="10"/>
      <c r="L1104" s="10"/>
      <c r="M1104" s="10"/>
    </row>
    <row r="1105" spans="2:13">
      <c r="B1105" s="10">
        <v>1105</v>
      </c>
      <c r="C1105" s="10"/>
      <c r="D1105" s="10"/>
      <c r="E1105" s="10"/>
      <c r="F1105" s="10"/>
      <c r="G1105" s="10"/>
      <c r="H1105" s="10"/>
      <c r="I1105" s="10"/>
      <c r="J1105" s="10"/>
      <c r="K1105" s="10"/>
      <c r="L1105" s="10"/>
      <c r="M1105" s="10"/>
    </row>
    <row r="1106" spans="2:13">
      <c r="B1106" s="10">
        <v>1106</v>
      </c>
      <c r="C1106" s="10"/>
      <c r="D1106" s="10"/>
      <c r="E1106" s="10"/>
      <c r="F1106" s="10"/>
      <c r="G1106" s="10"/>
      <c r="H1106" s="10"/>
      <c r="I1106" s="10"/>
      <c r="J1106" s="10"/>
      <c r="K1106" s="10"/>
      <c r="L1106" s="10"/>
      <c r="M1106" s="10"/>
    </row>
    <row r="1107" spans="2:13">
      <c r="B1107" s="10">
        <v>1107</v>
      </c>
      <c r="C1107" s="10"/>
      <c r="D1107" s="10"/>
      <c r="E1107" s="10"/>
      <c r="F1107" s="10"/>
      <c r="G1107" s="10"/>
      <c r="H1107" s="10"/>
      <c r="I1107" s="10"/>
      <c r="J1107" s="10"/>
      <c r="K1107" s="10"/>
      <c r="L1107" s="10"/>
      <c r="M1107" s="10"/>
    </row>
    <row r="1108" spans="2:13">
      <c r="B1108" s="10">
        <v>1108</v>
      </c>
      <c r="C1108" s="10"/>
      <c r="D1108" s="10"/>
      <c r="E1108" s="10"/>
      <c r="F1108" s="10"/>
      <c r="G1108" s="10"/>
      <c r="H1108" s="10"/>
      <c r="I1108" s="10"/>
      <c r="J1108" s="10"/>
      <c r="K1108" s="10"/>
      <c r="L1108" s="10"/>
      <c r="M1108" s="10"/>
    </row>
    <row r="1109" spans="2:13">
      <c r="B1109" s="10">
        <v>1109</v>
      </c>
      <c r="C1109" s="10"/>
      <c r="D1109" s="10"/>
      <c r="E1109" s="10"/>
      <c r="F1109" s="10"/>
      <c r="G1109" s="10"/>
      <c r="H1109" s="10"/>
      <c r="I1109" s="10"/>
      <c r="J1109" s="10"/>
      <c r="K1109" s="10"/>
      <c r="L1109" s="10"/>
      <c r="M1109" s="10"/>
    </row>
    <row r="1110" spans="2:13">
      <c r="B1110" s="10">
        <v>1110</v>
      </c>
      <c r="C1110" s="10"/>
      <c r="D1110" s="10"/>
      <c r="E1110" s="10"/>
      <c r="F1110" s="10"/>
      <c r="G1110" s="10"/>
      <c r="H1110" s="10"/>
      <c r="I1110" s="10"/>
      <c r="J1110" s="10"/>
      <c r="K1110" s="10"/>
      <c r="L1110" s="10"/>
      <c r="M1110" s="10"/>
    </row>
    <row r="1111" spans="2:13">
      <c r="B1111" s="10">
        <v>1111</v>
      </c>
      <c r="C1111" s="10"/>
      <c r="D1111" s="10"/>
      <c r="E1111" s="10"/>
      <c r="F1111" s="10"/>
      <c r="G1111" s="10"/>
      <c r="H1111" s="10"/>
      <c r="I1111" s="10"/>
      <c r="J1111" s="10"/>
      <c r="K1111" s="10"/>
      <c r="L1111" s="10"/>
      <c r="M1111" s="10"/>
    </row>
    <row r="1112" spans="2:13">
      <c r="B1112" s="10">
        <v>1112</v>
      </c>
      <c r="C1112" s="10"/>
      <c r="D1112" s="10"/>
      <c r="E1112" s="10"/>
      <c r="F1112" s="10"/>
      <c r="G1112" s="10"/>
      <c r="H1112" s="10"/>
      <c r="I1112" s="10"/>
      <c r="J1112" s="10"/>
      <c r="K1112" s="10"/>
      <c r="L1112" s="10"/>
      <c r="M1112" s="10"/>
    </row>
    <row r="1113" spans="2:13">
      <c r="B1113" s="10">
        <v>1113</v>
      </c>
      <c r="C1113" s="10"/>
      <c r="D1113" s="10"/>
      <c r="E1113" s="10"/>
      <c r="F1113" s="10"/>
      <c r="G1113" s="10"/>
      <c r="H1113" s="10"/>
      <c r="I1113" s="10"/>
      <c r="J1113" s="10"/>
      <c r="K1113" s="10"/>
      <c r="L1113" s="10"/>
      <c r="M1113" s="10"/>
    </row>
    <row r="1114" spans="2:13">
      <c r="B1114" s="10">
        <v>1114</v>
      </c>
      <c r="C1114" s="10"/>
      <c r="D1114" s="10"/>
      <c r="E1114" s="10"/>
      <c r="F1114" s="10"/>
      <c r="G1114" s="10"/>
      <c r="H1114" s="10"/>
      <c r="I1114" s="10"/>
      <c r="J1114" s="10"/>
      <c r="K1114" s="10"/>
      <c r="L1114" s="10"/>
      <c r="M1114" s="10"/>
    </row>
    <row r="1115" spans="2:13">
      <c r="B1115" s="10">
        <v>1115</v>
      </c>
      <c r="C1115" s="10"/>
      <c r="D1115" s="10"/>
      <c r="E1115" s="10"/>
      <c r="F1115" s="10"/>
      <c r="G1115" s="10"/>
      <c r="H1115" s="10"/>
      <c r="I1115" s="10"/>
      <c r="J1115" s="10"/>
      <c r="K1115" s="10"/>
      <c r="L1115" s="10"/>
      <c r="M1115" s="10"/>
    </row>
    <row r="1116" spans="2:13">
      <c r="B1116" s="10">
        <v>1116</v>
      </c>
      <c r="C1116" s="10"/>
      <c r="D1116" s="10"/>
      <c r="E1116" s="10"/>
      <c r="F1116" s="10"/>
      <c r="G1116" s="10"/>
      <c r="H1116" s="10"/>
      <c r="I1116" s="10"/>
      <c r="J1116" s="10"/>
      <c r="K1116" s="10"/>
      <c r="L1116" s="10"/>
      <c r="M1116" s="10"/>
    </row>
    <row r="1117" spans="2:13">
      <c r="B1117" s="10">
        <v>1117</v>
      </c>
      <c r="C1117" s="10"/>
      <c r="D1117" s="10"/>
      <c r="E1117" s="10"/>
      <c r="F1117" s="10"/>
      <c r="G1117" s="10"/>
      <c r="H1117" s="10"/>
      <c r="I1117" s="10"/>
      <c r="J1117" s="10"/>
      <c r="K1117" s="10"/>
      <c r="L1117" s="10"/>
      <c r="M1117" s="10"/>
    </row>
    <row r="1118" spans="2:13">
      <c r="B1118" s="10">
        <v>1118</v>
      </c>
      <c r="C1118" s="10"/>
      <c r="D1118" s="10"/>
      <c r="E1118" s="10"/>
      <c r="F1118" s="10"/>
      <c r="G1118" s="10"/>
      <c r="H1118" s="10"/>
      <c r="I1118" s="10"/>
      <c r="J1118" s="10"/>
      <c r="K1118" s="10"/>
      <c r="L1118" s="10"/>
      <c r="M1118" s="10"/>
    </row>
    <row r="1119" spans="2:13">
      <c r="B1119" s="10">
        <v>1119</v>
      </c>
      <c r="C1119" s="10"/>
      <c r="D1119" s="10"/>
      <c r="E1119" s="10"/>
      <c r="F1119" s="10"/>
      <c r="G1119" s="10"/>
      <c r="H1119" s="10"/>
      <c r="I1119" s="10"/>
      <c r="J1119" s="10"/>
      <c r="K1119" s="10"/>
      <c r="L1119" s="10"/>
      <c r="M1119" s="10"/>
    </row>
    <row r="1120" spans="2:13">
      <c r="B1120" s="10">
        <v>1120</v>
      </c>
      <c r="C1120" s="10"/>
      <c r="D1120" s="10"/>
      <c r="E1120" s="10"/>
      <c r="F1120" s="10"/>
      <c r="G1120" s="10"/>
      <c r="H1120" s="10"/>
      <c r="I1120" s="10"/>
      <c r="J1120" s="10"/>
      <c r="K1120" s="10"/>
      <c r="L1120" s="10"/>
      <c r="M1120" s="10"/>
    </row>
    <row r="1121" spans="2:13">
      <c r="B1121" s="10">
        <v>1121</v>
      </c>
      <c r="C1121" s="10"/>
      <c r="D1121" s="10"/>
      <c r="E1121" s="10"/>
      <c r="F1121" s="10"/>
      <c r="G1121" s="10"/>
      <c r="H1121" s="10"/>
      <c r="I1121" s="10"/>
      <c r="J1121" s="10"/>
      <c r="K1121" s="10"/>
      <c r="L1121" s="10"/>
      <c r="M1121" s="10"/>
    </row>
    <row r="1122" spans="2:13">
      <c r="B1122" s="10">
        <v>1122</v>
      </c>
      <c r="C1122" s="10"/>
      <c r="D1122" s="10"/>
      <c r="E1122" s="10"/>
      <c r="F1122" s="10"/>
      <c r="G1122" s="10"/>
      <c r="H1122" s="10"/>
      <c r="I1122" s="10"/>
      <c r="J1122" s="10"/>
      <c r="K1122" s="10"/>
      <c r="L1122" s="10"/>
      <c r="M1122" s="10"/>
    </row>
    <row r="1123" spans="2:13">
      <c r="B1123" s="10">
        <v>1123</v>
      </c>
      <c r="C1123" s="10"/>
      <c r="D1123" s="10"/>
      <c r="E1123" s="10"/>
      <c r="F1123" s="10"/>
      <c r="G1123" s="10"/>
      <c r="H1123" s="10"/>
      <c r="I1123" s="10"/>
      <c r="J1123" s="10"/>
      <c r="K1123" s="10"/>
      <c r="L1123" s="10"/>
      <c r="M1123" s="10"/>
    </row>
    <row r="1124" spans="2:13">
      <c r="B1124" s="10">
        <v>1124</v>
      </c>
      <c r="C1124" s="10"/>
      <c r="D1124" s="10"/>
      <c r="E1124" s="10"/>
      <c r="F1124" s="10"/>
      <c r="G1124" s="10"/>
      <c r="H1124" s="10"/>
      <c r="I1124" s="10"/>
      <c r="J1124" s="10"/>
      <c r="K1124" s="10"/>
      <c r="L1124" s="10"/>
      <c r="M1124" s="10"/>
    </row>
    <row r="1125" spans="2:13">
      <c r="B1125" s="10">
        <v>1125</v>
      </c>
      <c r="C1125" s="10"/>
      <c r="D1125" s="10"/>
      <c r="E1125" s="10"/>
      <c r="F1125" s="10"/>
      <c r="G1125" s="10"/>
      <c r="H1125" s="10"/>
      <c r="I1125" s="10"/>
      <c r="J1125" s="10"/>
      <c r="K1125" s="10"/>
      <c r="L1125" s="10"/>
      <c r="M1125" s="10"/>
    </row>
    <row r="1126" spans="2:13">
      <c r="B1126" s="10">
        <v>1126</v>
      </c>
      <c r="C1126" s="10"/>
      <c r="D1126" s="10"/>
      <c r="E1126" s="10"/>
      <c r="F1126" s="10"/>
      <c r="G1126" s="10"/>
      <c r="H1126" s="10"/>
      <c r="I1126" s="10"/>
      <c r="J1126" s="10"/>
      <c r="K1126" s="10"/>
      <c r="L1126" s="10"/>
      <c r="M1126" s="10"/>
    </row>
    <row r="1127" spans="2:13">
      <c r="B1127" s="10">
        <v>1127</v>
      </c>
      <c r="C1127" s="10"/>
      <c r="D1127" s="10"/>
      <c r="E1127" s="10"/>
      <c r="F1127" s="10"/>
      <c r="G1127" s="10"/>
      <c r="H1127" s="10"/>
      <c r="I1127" s="10"/>
      <c r="J1127" s="10"/>
      <c r="K1127" s="10"/>
      <c r="L1127" s="10"/>
      <c r="M1127" s="10"/>
    </row>
    <row r="1128" spans="2:13">
      <c r="B1128" s="10">
        <v>1128</v>
      </c>
      <c r="C1128" s="10"/>
      <c r="D1128" s="10"/>
      <c r="E1128" s="10"/>
      <c r="F1128" s="10"/>
      <c r="G1128" s="10"/>
      <c r="H1128" s="10"/>
      <c r="I1128" s="10"/>
      <c r="J1128" s="10"/>
      <c r="K1128" s="10"/>
      <c r="L1128" s="10"/>
      <c r="M1128" s="10"/>
    </row>
    <row r="1129" spans="2:13">
      <c r="B1129" s="10">
        <v>1129</v>
      </c>
      <c r="C1129" s="10"/>
      <c r="D1129" s="10"/>
      <c r="E1129" s="10"/>
      <c r="F1129" s="10"/>
      <c r="G1129" s="10"/>
      <c r="H1129" s="10"/>
      <c r="I1129" s="10"/>
      <c r="J1129" s="10"/>
      <c r="K1129" s="10"/>
      <c r="L1129" s="10"/>
      <c r="M1129" s="10"/>
    </row>
    <row r="1130" spans="2:13">
      <c r="B1130" s="10">
        <v>1130</v>
      </c>
      <c r="C1130" s="10"/>
      <c r="D1130" s="10"/>
      <c r="E1130" s="10"/>
      <c r="F1130" s="10"/>
      <c r="G1130" s="10"/>
      <c r="H1130" s="10"/>
      <c r="I1130" s="10"/>
      <c r="J1130" s="10"/>
      <c r="K1130" s="10"/>
      <c r="L1130" s="10"/>
      <c r="M1130" s="10"/>
    </row>
    <row r="1131" spans="2:13">
      <c r="B1131" s="10">
        <v>1131</v>
      </c>
      <c r="C1131" s="10"/>
      <c r="D1131" s="10"/>
      <c r="E1131" s="10"/>
      <c r="F1131" s="10"/>
      <c r="G1131" s="10"/>
      <c r="H1131" s="10"/>
      <c r="I1131" s="10"/>
      <c r="J1131" s="10"/>
      <c r="K1131" s="10"/>
      <c r="L1131" s="10"/>
      <c r="M1131" s="10"/>
    </row>
    <row r="1132" spans="2:13">
      <c r="B1132" s="10">
        <v>1132</v>
      </c>
      <c r="C1132" s="10"/>
      <c r="D1132" s="10"/>
      <c r="E1132" s="10"/>
      <c r="F1132" s="10"/>
      <c r="G1132" s="10"/>
      <c r="H1132" s="10"/>
      <c r="I1132" s="10"/>
      <c r="J1132" s="10"/>
      <c r="K1132" s="10"/>
      <c r="L1132" s="10"/>
      <c r="M1132" s="10"/>
    </row>
    <row r="1133" spans="2:13">
      <c r="B1133" s="10">
        <v>1133</v>
      </c>
      <c r="C1133" s="10"/>
      <c r="D1133" s="10"/>
      <c r="E1133" s="10"/>
      <c r="F1133" s="10"/>
      <c r="G1133" s="10"/>
      <c r="H1133" s="10"/>
      <c r="I1133" s="10"/>
      <c r="J1133" s="10"/>
      <c r="K1133" s="10"/>
      <c r="L1133" s="10"/>
      <c r="M1133" s="10"/>
    </row>
    <row r="1134" spans="2:13">
      <c r="B1134" s="10">
        <v>1134</v>
      </c>
      <c r="C1134" s="10"/>
      <c r="D1134" s="10"/>
      <c r="E1134" s="10"/>
      <c r="F1134" s="10"/>
      <c r="G1134" s="10"/>
      <c r="H1134" s="10"/>
      <c r="I1134" s="10"/>
      <c r="J1134" s="10"/>
      <c r="K1134" s="10"/>
      <c r="L1134" s="10"/>
      <c r="M1134" s="10"/>
    </row>
    <row r="1135" spans="2:13">
      <c r="B1135" s="10">
        <v>1135</v>
      </c>
      <c r="C1135" s="10"/>
      <c r="D1135" s="10"/>
      <c r="E1135" s="10"/>
      <c r="F1135" s="10"/>
      <c r="G1135" s="10"/>
      <c r="H1135" s="10"/>
      <c r="I1135" s="10"/>
      <c r="J1135" s="10"/>
      <c r="K1135" s="10"/>
      <c r="L1135" s="10"/>
      <c r="M1135" s="10"/>
    </row>
    <row r="1136" spans="2:13">
      <c r="B1136" s="10">
        <v>1136</v>
      </c>
      <c r="C1136" s="10"/>
      <c r="D1136" s="10"/>
      <c r="E1136" s="10"/>
      <c r="F1136" s="10"/>
      <c r="G1136" s="10"/>
      <c r="H1136" s="10"/>
      <c r="I1136" s="10"/>
      <c r="J1136" s="10"/>
      <c r="K1136" s="10"/>
      <c r="L1136" s="10"/>
      <c r="M1136" s="10"/>
    </row>
    <row r="1137" spans="2:13">
      <c r="B1137" s="10">
        <v>1137</v>
      </c>
      <c r="C1137" s="10"/>
      <c r="D1137" s="10"/>
      <c r="E1137" s="10"/>
      <c r="F1137" s="10"/>
      <c r="G1137" s="10"/>
      <c r="H1137" s="10"/>
      <c r="I1137" s="10"/>
      <c r="J1137" s="10"/>
      <c r="K1137" s="10"/>
      <c r="L1137" s="10"/>
      <c r="M1137" s="10"/>
    </row>
    <row r="1138" spans="2:13">
      <c r="B1138" s="10">
        <v>1138</v>
      </c>
      <c r="C1138" s="10"/>
      <c r="D1138" s="10"/>
      <c r="E1138" s="10"/>
      <c r="F1138" s="10"/>
      <c r="G1138" s="10"/>
      <c r="H1138" s="10"/>
      <c r="I1138" s="10"/>
      <c r="J1138" s="10"/>
      <c r="K1138" s="10"/>
      <c r="L1138" s="10"/>
      <c r="M1138" s="10"/>
    </row>
    <row r="1139" spans="2:13">
      <c r="B1139" s="10">
        <v>1139</v>
      </c>
      <c r="C1139" s="10"/>
      <c r="D1139" s="10"/>
      <c r="E1139" s="10"/>
      <c r="F1139" s="10"/>
      <c r="G1139" s="10"/>
      <c r="H1139" s="10"/>
      <c r="I1139" s="10"/>
      <c r="J1139" s="10"/>
      <c r="K1139" s="10"/>
      <c r="L1139" s="10"/>
      <c r="M1139" s="10"/>
    </row>
    <row r="1140" spans="2:13">
      <c r="B1140" s="10">
        <v>1140</v>
      </c>
      <c r="C1140" s="10"/>
      <c r="D1140" s="10"/>
      <c r="E1140" s="10"/>
      <c r="F1140" s="10"/>
      <c r="G1140" s="10"/>
      <c r="H1140" s="10"/>
      <c r="I1140" s="10"/>
      <c r="J1140" s="10"/>
      <c r="K1140" s="10"/>
      <c r="L1140" s="10"/>
      <c r="M1140" s="10"/>
    </row>
    <row r="1141" spans="2:13">
      <c r="B1141" s="10">
        <v>1141</v>
      </c>
      <c r="C1141" s="10"/>
      <c r="D1141" s="10"/>
      <c r="E1141" s="10"/>
      <c r="F1141" s="10"/>
      <c r="G1141" s="10"/>
      <c r="H1141" s="10"/>
      <c r="I1141" s="10"/>
      <c r="J1141" s="10"/>
      <c r="K1141" s="10"/>
      <c r="L1141" s="10"/>
      <c r="M1141" s="10"/>
    </row>
    <row r="1142" spans="2:13">
      <c r="B1142" s="10">
        <v>1142</v>
      </c>
      <c r="C1142" s="10"/>
      <c r="D1142" s="10"/>
      <c r="E1142" s="10"/>
      <c r="F1142" s="10"/>
      <c r="G1142" s="10"/>
      <c r="H1142" s="10"/>
      <c r="I1142" s="10"/>
      <c r="J1142" s="10"/>
      <c r="K1142" s="10"/>
      <c r="L1142" s="10"/>
      <c r="M1142" s="10"/>
    </row>
    <row r="1143" spans="2:13">
      <c r="B1143" s="10">
        <v>1143</v>
      </c>
      <c r="C1143" s="10"/>
      <c r="D1143" s="10"/>
      <c r="E1143" s="10"/>
      <c r="F1143" s="10"/>
      <c r="G1143" s="10"/>
      <c r="H1143" s="10"/>
      <c r="I1143" s="10"/>
      <c r="J1143" s="10"/>
      <c r="K1143" s="10"/>
      <c r="L1143" s="10"/>
      <c r="M1143" s="10"/>
    </row>
    <row r="1144" spans="2:13">
      <c r="B1144" s="10">
        <v>1144</v>
      </c>
      <c r="C1144" s="10"/>
      <c r="D1144" s="10"/>
      <c r="E1144" s="10"/>
      <c r="F1144" s="10"/>
      <c r="G1144" s="10"/>
      <c r="H1144" s="10"/>
      <c r="I1144" s="10"/>
      <c r="J1144" s="10"/>
      <c r="K1144" s="10"/>
      <c r="L1144" s="10"/>
      <c r="M1144" s="10"/>
    </row>
    <row r="1145" spans="2:13">
      <c r="B1145" s="10">
        <v>1145</v>
      </c>
      <c r="C1145" s="10"/>
      <c r="D1145" s="10"/>
      <c r="E1145" s="10"/>
      <c r="F1145" s="10"/>
      <c r="G1145" s="10"/>
      <c r="H1145" s="10"/>
      <c r="I1145" s="10"/>
      <c r="J1145" s="10"/>
      <c r="K1145" s="10"/>
      <c r="L1145" s="10"/>
      <c r="M1145" s="10"/>
    </row>
    <row r="1146" spans="2:13">
      <c r="B1146" s="10">
        <v>1146</v>
      </c>
      <c r="C1146" s="10"/>
      <c r="D1146" s="10"/>
      <c r="E1146" s="10"/>
      <c r="F1146" s="10"/>
      <c r="G1146" s="10"/>
      <c r="H1146" s="10"/>
      <c r="I1146" s="10"/>
      <c r="J1146" s="10"/>
      <c r="K1146" s="10"/>
      <c r="L1146" s="10"/>
      <c r="M1146" s="10"/>
    </row>
    <row r="1147" spans="2:13">
      <c r="B1147" s="10">
        <v>1147</v>
      </c>
      <c r="C1147" s="10"/>
      <c r="D1147" s="10"/>
      <c r="E1147" s="10"/>
      <c r="F1147" s="10"/>
      <c r="G1147" s="10"/>
      <c r="H1147" s="10"/>
      <c r="I1147" s="10"/>
      <c r="J1147" s="10"/>
      <c r="K1147" s="10"/>
      <c r="L1147" s="10"/>
      <c r="M1147" s="10"/>
    </row>
    <row r="1148" spans="2:13">
      <c r="B1148" s="10">
        <v>1148</v>
      </c>
      <c r="C1148" s="10"/>
      <c r="D1148" s="10"/>
      <c r="E1148" s="10"/>
      <c r="F1148" s="10"/>
      <c r="G1148" s="10"/>
      <c r="H1148" s="10"/>
      <c r="I1148" s="10"/>
      <c r="J1148" s="10"/>
      <c r="K1148" s="10"/>
      <c r="L1148" s="10"/>
      <c r="M1148" s="10"/>
    </row>
    <row r="1149" spans="2:13">
      <c r="B1149" s="10">
        <v>1149</v>
      </c>
      <c r="C1149" s="10"/>
      <c r="D1149" s="10"/>
      <c r="E1149" s="10"/>
      <c r="F1149" s="10"/>
      <c r="G1149" s="10"/>
      <c r="H1149" s="10"/>
      <c r="I1149" s="10"/>
      <c r="J1149" s="10"/>
      <c r="K1149" s="10"/>
      <c r="L1149" s="10"/>
      <c r="M1149" s="10"/>
    </row>
    <row r="1150" spans="2:13">
      <c r="B1150" s="10">
        <v>1150</v>
      </c>
      <c r="C1150" s="10"/>
      <c r="D1150" s="10"/>
      <c r="E1150" s="10"/>
      <c r="F1150" s="10"/>
      <c r="G1150" s="10"/>
      <c r="H1150" s="10"/>
      <c r="I1150" s="10"/>
      <c r="J1150" s="10"/>
      <c r="K1150" s="10"/>
      <c r="L1150" s="10"/>
      <c r="M1150" s="10"/>
    </row>
    <row r="1151" spans="2:13">
      <c r="B1151" s="10">
        <v>1151</v>
      </c>
      <c r="C1151" s="10"/>
      <c r="D1151" s="10"/>
      <c r="E1151" s="10"/>
      <c r="F1151" s="10"/>
      <c r="G1151" s="10"/>
      <c r="H1151" s="10"/>
      <c r="I1151" s="10"/>
      <c r="J1151" s="10"/>
      <c r="K1151" s="10"/>
      <c r="L1151" s="10"/>
      <c r="M1151" s="10"/>
    </row>
    <row r="1152" spans="2:13">
      <c r="B1152" s="10">
        <v>1152</v>
      </c>
      <c r="C1152" s="10"/>
      <c r="D1152" s="10"/>
      <c r="E1152" s="10"/>
      <c r="F1152" s="10"/>
      <c r="G1152" s="10"/>
      <c r="H1152" s="10"/>
      <c r="I1152" s="10"/>
      <c r="J1152" s="10"/>
      <c r="K1152" s="10"/>
      <c r="L1152" s="10"/>
      <c r="M1152" s="10"/>
    </row>
    <row r="1153" spans="2:13">
      <c r="B1153" s="10">
        <v>1153</v>
      </c>
      <c r="C1153" s="10"/>
      <c r="D1153" s="10"/>
      <c r="E1153" s="10"/>
      <c r="F1153" s="10"/>
      <c r="G1153" s="10"/>
      <c r="H1153" s="10"/>
      <c r="I1153" s="10"/>
      <c r="J1153" s="10"/>
      <c r="K1153" s="10"/>
      <c r="L1153" s="10"/>
      <c r="M1153" s="10"/>
    </row>
    <row r="1154" spans="2:13">
      <c r="B1154" s="10">
        <v>1154</v>
      </c>
      <c r="C1154" s="10"/>
      <c r="D1154" s="10"/>
      <c r="E1154" s="10"/>
      <c r="F1154" s="10"/>
      <c r="G1154" s="10"/>
      <c r="H1154" s="10"/>
      <c r="I1154" s="10"/>
      <c r="J1154" s="10"/>
      <c r="K1154" s="10"/>
      <c r="L1154" s="10"/>
      <c r="M1154" s="10"/>
    </row>
    <row r="1155" spans="2:13">
      <c r="B1155" s="10">
        <v>1155</v>
      </c>
      <c r="C1155" s="10"/>
      <c r="D1155" s="10"/>
      <c r="E1155" s="10"/>
      <c r="F1155" s="10"/>
      <c r="G1155" s="10"/>
      <c r="H1155" s="10"/>
      <c r="I1155" s="10"/>
      <c r="J1155" s="10"/>
      <c r="K1155" s="10"/>
      <c r="L1155" s="10"/>
      <c r="M1155" s="10"/>
    </row>
    <row r="1156" spans="2:13">
      <c r="B1156" s="10">
        <v>1156</v>
      </c>
      <c r="C1156" s="10"/>
      <c r="D1156" s="10"/>
      <c r="E1156" s="10"/>
      <c r="F1156" s="10"/>
      <c r="G1156" s="10"/>
      <c r="H1156" s="10"/>
      <c r="I1156" s="10"/>
      <c r="J1156" s="10"/>
      <c r="K1156" s="10"/>
      <c r="L1156" s="10"/>
      <c r="M1156" s="10"/>
    </row>
    <row r="1157" spans="2:13">
      <c r="B1157" s="10">
        <v>1157</v>
      </c>
      <c r="C1157" s="10"/>
      <c r="D1157" s="10"/>
      <c r="E1157" s="10"/>
      <c r="F1157" s="10"/>
      <c r="G1157" s="10"/>
      <c r="H1157" s="10"/>
      <c r="I1157" s="10"/>
      <c r="J1157" s="10"/>
      <c r="K1157" s="10"/>
      <c r="L1157" s="10"/>
      <c r="M1157" s="10"/>
    </row>
    <row r="1158" spans="2:13">
      <c r="B1158" s="10">
        <v>1158</v>
      </c>
      <c r="C1158" s="10"/>
      <c r="D1158" s="10"/>
      <c r="E1158" s="10"/>
      <c r="F1158" s="10"/>
      <c r="G1158" s="10"/>
      <c r="H1158" s="10"/>
      <c r="I1158" s="10"/>
      <c r="J1158" s="10"/>
      <c r="K1158" s="10"/>
      <c r="L1158" s="10"/>
      <c r="M1158" s="10"/>
    </row>
    <row r="1159" spans="2:13">
      <c r="B1159" s="10">
        <v>1159</v>
      </c>
      <c r="C1159" s="10"/>
      <c r="D1159" s="10"/>
      <c r="E1159" s="10"/>
      <c r="F1159" s="10"/>
      <c r="G1159" s="10"/>
      <c r="H1159" s="10"/>
      <c r="I1159" s="10"/>
      <c r="J1159" s="10"/>
      <c r="K1159" s="10"/>
      <c r="L1159" s="10"/>
      <c r="M1159" s="10"/>
    </row>
    <row r="1160" spans="2:13">
      <c r="B1160" s="10">
        <v>1160</v>
      </c>
      <c r="C1160" s="10"/>
      <c r="D1160" s="10"/>
      <c r="E1160" s="10"/>
      <c r="F1160" s="10"/>
      <c r="G1160" s="10"/>
      <c r="H1160" s="10"/>
      <c r="I1160" s="10"/>
      <c r="J1160" s="10"/>
      <c r="K1160" s="10"/>
      <c r="L1160" s="10"/>
      <c r="M1160" s="10"/>
    </row>
    <row r="1161" spans="2:13">
      <c r="B1161" s="10">
        <v>1161</v>
      </c>
      <c r="C1161" s="10"/>
      <c r="D1161" s="10"/>
      <c r="E1161" s="10"/>
      <c r="F1161" s="10"/>
      <c r="G1161" s="10"/>
      <c r="H1161" s="10"/>
      <c r="I1161" s="10"/>
      <c r="J1161" s="10"/>
      <c r="K1161" s="10"/>
      <c r="L1161" s="10"/>
      <c r="M1161" s="10"/>
    </row>
    <row r="1162" spans="2:13">
      <c r="B1162" s="10">
        <v>1162</v>
      </c>
      <c r="C1162" s="10"/>
      <c r="D1162" s="10"/>
      <c r="E1162" s="10"/>
      <c r="F1162" s="10"/>
      <c r="G1162" s="10"/>
      <c r="H1162" s="10"/>
      <c r="I1162" s="10"/>
      <c r="J1162" s="10"/>
      <c r="K1162" s="10"/>
      <c r="L1162" s="10"/>
      <c r="M1162" s="10"/>
    </row>
    <row r="1163" spans="2:13">
      <c r="B1163" s="10">
        <v>1163</v>
      </c>
      <c r="C1163" s="10"/>
      <c r="D1163" s="10"/>
      <c r="E1163" s="10"/>
      <c r="F1163" s="10"/>
      <c r="G1163" s="10"/>
      <c r="H1163" s="10"/>
      <c r="I1163" s="10"/>
      <c r="J1163" s="10"/>
      <c r="K1163" s="10"/>
      <c r="L1163" s="10"/>
      <c r="M1163" s="10"/>
    </row>
    <row r="1164" spans="2:13">
      <c r="B1164" s="10">
        <v>1164</v>
      </c>
      <c r="C1164" s="10"/>
      <c r="D1164" s="10"/>
      <c r="E1164" s="10"/>
      <c r="F1164" s="10"/>
      <c r="G1164" s="10"/>
      <c r="H1164" s="10"/>
      <c r="I1164" s="10"/>
      <c r="J1164" s="10"/>
      <c r="K1164" s="10"/>
      <c r="L1164" s="10"/>
      <c r="M1164" s="10"/>
    </row>
    <row r="1165" spans="2:13">
      <c r="B1165" s="10">
        <v>1165</v>
      </c>
      <c r="C1165" s="10"/>
      <c r="D1165" s="10"/>
      <c r="E1165" s="10"/>
      <c r="F1165" s="10"/>
      <c r="G1165" s="10"/>
      <c r="H1165" s="10"/>
      <c r="I1165" s="10"/>
      <c r="J1165" s="10"/>
      <c r="K1165" s="10"/>
      <c r="L1165" s="10"/>
      <c r="M1165" s="10"/>
    </row>
    <row r="1166" spans="2:13">
      <c r="B1166" s="10">
        <v>1166</v>
      </c>
      <c r="C1166" s="10"/>
      <c r="D1166" s="10"/>
      <c r="E1166" s="10"/>
      <c r="F1166" s="10"/>
      <c r="G1166" s="10"/>
      <c r="H1166" s="10"/>
      <c r="I1166" s="10"/>
      <c r="J1166" s="10"/>
      <c r="K1166" s="10"/>
      <c r="L1166" s="10"/>
      <c r="M1166" s="10"/>
    </row>
    <row r="1167" spans="2:13">
      <c r="B1167" s="10">
        <v>1167</v>
      </c>
      <c r="C1167" s="10"/>
      <c r="D1167" s="10"/>
      <c r="E1167" s="10"/>
      <c r="F1167" s="10"/>
      <c r="G1167" s="10"/>
      <c r="H1167" s="10"/>
      <c r="I1167" s="10"/>
      <c r="J1167" s="10"/>
      <c r="K1167" s="10"/>
      <c r="L1167" s="10"/>
      <c r="M1167" s="10"/>
    </row>
    <row r="1168" spans="2:13">
      <c r="B1168" s="10">
        <v>1168</v>
      </c>
      <c r="C1168" s="10"/>
      <c r="D1168" s="10"/>
      <c r="E1168" s="10"/>
      <c r="F1168" s="10"/>
      <c r="G1168" s="10"/>
      <c r="H1168" s="10"/>
      <c r="I1168" s="10"/>
      <c r="J1168" s="10"/>
      <c r="K1168" s="10"/>
      <c r="L1168" s="10"/>
      <c r="M1168" s="10"/>
    </row>
    <row r="1169" spans="2:13">
      <c r="B1169" s="10">
        <v>1169</v>
      </c>
      <c r="C1169" s="10"/>
      <c r="D1169" s="10"/>
      <c r="E1169" s="10"/>
      <c r="F1169" s="10"/>
      <c r="G1169" s="10"/>
      <c r="H1169" s="10"/>
      <c r="I1169" s="10"/>
      <c r="J1169" s="10"/>
      <c r="K1169" s="10"/>
      <c r="L1169" s="10"/>
      <c r="M1169" s="10"/>
    </row>
    <row r="1170" spans="2:13">
      <c r="B1170" s="10">
        <v>1170</v>
      </c>
      <c r="C1170" s="10"/>
      <c r="D1170" s="10"/>
      <c r="E1170" s="10"/>
      <c r="F1170" s="10"/>
      <c r="G1170" s="10"/>
      <c r="H1170" s="10"/>
      <c r="I1170" s="10"/>
      <c r="J1170" s="10"/>
      <c r="K1170" s="10"/>
      <c r="L1170" s="10"/>
      <c r="M1170" s="10"/>
    </row>
    <row r="1171" spans="2:13">
      <c r="B1171" s="10">
        <v>1171</v>
      </c>
      <c r="C1171" s="10"/>
      <c r="D1171" s="10"/>
      <c r="E1171" s="10"/>
      <c r="F1171" s="10"/>
      <c r="G1171" s="10"/>
      <c r="H1171" s="10"/>
      <c r="I1171" s="10"/>
      <c r="J1171" s="10"/>
      <c r="K1171" s="10"/>
      <c r="L1171" s="10"/>
      <c r="M1171" s="10"/>
    </row>
    <row r="1172" spans="2:13">
      <c r="B1172" s="10">
        <v>1172</v>
      </c>
      <c r="C1172" s="10"/>
      <c r="D1172" s="10"/>
      <c r="E1172" s="10"/>
      <c r="F1172" s="10"/>
      <c r="G1172" s="10"/>
      <c r="H1172" s="10"/>
      <c r="I1172" s="10"/>
      <c r="J1172" s="10"/>
      <c r="K1172" s="10"/>
      <c r="L1172" s="10"/>
      <c r="M1172" s="10"/>
    </row>
    <row r="1173" spans="2:13">
      <c r="B1173" s="10">
        <v>1173</v>
      </c>
      <c r="C1173" s="10"/>
      <c r="D1173" s="10"/>
      <c r="E1173" s="10"/>
      <c r="F1173" s="10"/>
      <c r="G1173" s="10"/>
      <c r="H1173" s="10"/>
      <c r="I1173" s="10"/>
      <c r="J1173" s="10"/>
      <c r="K1173" s="10"/>
      <c r="L1173" s="10"/>
      <c r="M1173" s="10"/>
    </row>
    <row r="1174" spans="2:13">
      <c r="B1174" s="10">
        <v>1174</v>
      </c>
      <c r="C1174" s="10"/>
      <c r="D1174" s="10"/>
      <c r="E1174" s="10"/>
      <c r="F1174" s="10"/>
      <c r="G1174" s="10"/>
      <c r="H1174" s="10"/>
      <c r="I1174" s="10"/>
      <c r="J1174" s="10"/>
      <c r="K1174" s="10"/>
      <c r="L1174" s="10"/>
      <c r="M1174" s="10"/>
    </row>
    <row r="1175" spans="2:13">
      <c r="B1175" s="10">
        <v>1175</v>
      </c>
      <c r="C1175" s="10"/>
      <c r="D1175" s="10"/>
      <c r="E1175" s="10"/>
      <c r="F1175" s="10"/>
      <c r="G1175" s="10"/>
      <c r="H1175" s="10"/>
      <c r="I1175" s="10"/>
      <c r="J1175" s="10"/>
      <c r="K1175" s="10"/>
      <c r="L1175" s="10"/>
      <c r="M1175" s="10"/>
    </row>
    <row r="1176" spans="2:13">
      <c r="B1176" s="10">
        <v>1176</v>
      </c>
      <c r="C1176" s="10"/>
      <c r="D1176" s="10"/>
      <c r="E1176" s="10"/>
      <c r="F1176" s="10"/>
      <c r="G1176" s="10"/>
      <c r="H1176" s="10"/>
      <c r="I1176" s="10"/>
      <c r="J1176" s="10"/>
      <c r="K1176" s="10"/>
      <c r="L1176" s="10"/>
      <c r="M1176" s="10"/>
    </row>
    <row r="1177" spans="2:13">
      <c r="B1177" s="10">
        <v>1177</v>
      </c>
      <c r="C1177" s="10"/>
      <c r="D1177" s="10"/>
      <c r="E1177" s="10"/>
      <c r="F1177" s="10"/>
      <c r="G1177" s="10"/>
      <c r="H1177" s="10"/>
      <c r="I1177" s="10"/>
      <c r="J1177" s="10"/>
      <c r="K1177" s="10"/>
      <c r="L1177" s="10"/>
      <c r="M1177" s="10"/>
    </row>
    <row r="1178" spans="2:13">
      <c r="B1178" s="10">
        <v>1178</v>
      </c>
      <c r="C1178" s="10"/>
      <c r="D1178" s="10"/>
      <c r="E1178" s="10"/>
      <c r="F1178" s="10"/>
      <c r="G1178" s="10"/>
      <c r="H1178" s="10"/>
      <c r="I1178" s="10"/>
      <c r="J1178" s="10"/>
      <c r="K1178" s="10"/>
      <c r="L1178" s="10"/>
      <c r="M1178" s="10"/>
    </row>
    <row r="1179" spans="2:13">
      <c r="B1179" s="10">
        <v>1179</v>
      </c>
      <c r="C1179" s="10"/>
      <c r="D1179" s="10"/>
      <c r="E1179" s="10"/>
      <c r="F1179" s="10"/>
      <c r="G1179" s="10"/>
      <c r="H1179" s="10"/>
      <c r="I1179" s="10"/>
      <c r="J1179" s="10"/>
      <c r="K1179" s="10"/>
      <c r="L1179" s="10"/>
      <c r="M1179" s="10"/>
    </row>
    <row r="1180" spans="2:13">
      <c r="B1180" s="10">
        <v>1180</v>
      </c>
      <c r="C1180" s="10"/>
      <c r="D1180" s="10"/>
      <c r="E1180" s="10"/>
      <c r="F1180" s="10"/>
      <c r="G1180" s="10"/>
      <c r="H1180" s="10"/>
      <c r="I1180" s="10"/>
      <c r="J1180" s="10"/>
      <c r="K1180" s="10"/>
      <c r="L1180" s="10"/>
      <c r="M1180" s="10"/>
    </row>
    <row r="1181" spans="2:13">
      <c r="B1181" s="10">
        <v>1181</v>
      </c>
      <c r="C1181" s="10"/>
      <c r="D1181" s="10"/>
      <c r="E1181" s="10"/>
      <c r="F1181" s="10"/>
      <c r="G1181" s="10"/>
      <c r="H1181" s="10"/>
      <c r="I1181" s="10"/>
      <c r="J1181" s="10"/>
      <c r="K1181" s="10"/>
      <c r="L1181" s="10"/>
      <c r="M1181" s="10"/>
    </row>
    <row r="1182" spans="2:13">
      <c r="B1182" s="10">
        <v>1182</v>
      </c>
      <c r="C1182" s="10"/>
      <c r="D1182" s="10"/>
      <c r="E1182" s="10"/>
      <c r="F1182" s="10"/>
      <c r="G1182" s="10"/>
      <c r="H1182" s="10"/>
      <c r="I1182" s="10"/>
      <c r="J1182" s="10"/>
      <c r="K1182" s="10"/>
      <c r="L1182" s="10"/>
      <c r="M1182" s="10"/>
    </row>
    <row r="1183" spans="2:13">
      <c r="B1183" s="10">
        <v>1183</v>
      </c>
      <c r="C1183" s="10"/>
      <c r="D1183" s="10"/>
      <c r="E1183" s="10"/>
      <c r="F1183" s="10"/>
      <c r="G1183" s="10"/>
      <c r="H1183" s="10"/>
      <c r="I1183" s="10"/>
      <c r="J1183" s="10"/>
      <c r="K1183" s="10"/>
      <c r="L1183" s="10"/>
      <c r="M1183" s="10"/>
    </row>
    <row r="1184" spans="2:13">
      <c r="B1184" s="10">
        <v>1184</v>
      </c>
      <c r="C1184" s="10"/>
      <c r="D1184" s="10"/>
      <c r="E1184" s="10"/>
      <c r="F1184" s="10"/>
      <c r="G1184" s="10"/>
      <c r="H1184" s="10"/>
      <c r="I1184" s="10"/>
      <c r="J1184" s="10"/>
      <c r="K1184" s="10"/>
      <c r="L1184" s="10"/>
      <c r="M1184" s="10"/>
    </row>
    <row r="1185" spans="2:13">
      <c r="B1185" s="10">
        <v>1185</v>
      </c>
      <c r="C1185" s="10"/>
      <c r="D1185" s="10"/>
      <c r="E1185" s="10"/>
      <c r="F1185" s="10"/>
      <c r="G1185" s="10"/>
      <c r="H1185" s="10"/>
      <c r="I1185" s="10"/>
      <c r="J1185" s="10"/>
      <c r="K1185" s="10"/>
      <c r="L1185" s="10"/>
      <c r="M1185" s="10"/>
    </row>
    <row r="1186" spans="2:13">
      <c r="B1186" s="10">
        <v>1186</v>
      </c>
      <c r="C1186" s="10"/>
      <c r="D1186" s="10"/>
      <c r="E1186" s="10"/>
      <c r="F1186" s="10"/>
      <c r="G1186" s="10"/>
      <c r="H1186" s="10"/>
      <c r="I1186" s="10"/>
      <c r="J1186" s="10"/>
      <c r="K1186" s="10"/>
      <c r="L1186" s="10"/>
      <c r="M1186" s="10"/>
    </row>
    <row r="1187" spans="2:13">
      <c r="B1187" s="10">
        <v>1187</v>
      </c>
      <c r="C1187" s="10"/>
      <c r="D1187" s="10"/>
      <c r="E1187" s="10"/>
      <c r="F1187" s="10"/>
      <c r="G1187" s="10"/>
      <c r="H1187" s="10"/>
      <c r="I1187" s="10"/>
      <c r="J1187" s="10"/>
      <c r="K1187" s="10"/>
      <c r="L1187" s="10"/>
      <c r="M1187" s="10"/>
    </row>
    <row r="1188" spans="2:13">
      <c r="B1188" s="10">
        <v>1188</v>
      </c>
      <c r="C1188" s="10"/>
      <c r="D1188" s="10"/>
      <c r="E1188" s="10"/>
      <c r="F1188" s="10"/>
      <c r="G1188" s="10"/>
      <c r="H1188" s="10"/>
      <c r="I1188" s="10"/>
      <c r="J1188" s="10"/>
      <c r="K1188" s="10"/>
      <c r="L1188" s="10"/>
      <c r="M1188" s="10"/>
    </row>
    <row r="1189" spans="2:13">
      <c r="B1189" s="10">
        <v>1189</v>
      </c>
      <c r="C1189" s="10"/>
      <c r="D1189" s="10"/>
      <c r="E1189" s="10"/>
      <c r="F1189" s="10"/>
      <c r="G1189" s="10"/>
      <c r="H1189" s="10"/>
      <c r="I1189" s="10"/>
      <c r="J1189" s="10"/>
      <c r="K1189" s="10"/>
      <c r="L1189" s="10"/>
      <c r="M1189" s="10"/>
    </row>
    <row r="1190" spans="2:13">
      <c r="B1190" s="10">
        <v>1190</v>
      </c>
      <c r="C1190" s="10"/>
      <c r="D1190" s="10"/>
      <c r="E1190" s="10"/>
      <c r="F1190" s="10"/>
      <c r="G1190" s="10"/>
      <c r="H1190" s="10"/>
      <c r="I1190" s="10"/>
      <c r="J1190" s="10"/>
      <c r="K1190" s="10"/>
      <c r="L1190" s="10"/>
      <c r="M1190" s="10"/>
    </row>
    <row r="1191" spans="2:13">
      <c r="B1191" s="10">
        <v>1191</v>
      </c>
      <c r="C1191" s="10"/>
      <c r="D1191" s="10"/>
      <c r="E1191" s="10"/>
      <c r="F1191" s="10"/>
      <c r="G1191" s="10"/>
      <c r="H1191" s="10"/>
      <c r="I1191" s="10"/>
      <c r="J1191" s="10"/>
      <c r="K1191" s="10"/>
      <c r="L1191" s="10"/>
      <c r="M1191" s="10"/>
    </row>
    <row r="1192" spans="2:13">
      <c r="B1192" s="10">
        <v>1192</v>
      </c>
      <c r="C1192" s="10"/>
      <c r="D1192" s="10"/>
      <c r="E1192" s="10"/>
      <c r="F1192" s="10"/>
      <c r="G1192" s="10"/>
      <c r="H1192" s="10"/>
      <c r="I1192" s="10"/>
      <c r="J1192" s="10"/>
      <c r="K1192" s="10"/>
      <c r="L1192" s="10"/>
      <c r="M1192" s="10"/>
    </row>
    <row r="1193" spans="2:13">
      <c r="B1193" s="10">
        <v>1193</v>
      </c>
      <c r="C1193" s="10"/>
      <c r="D1193" s="10"/>
      <c r="E1193" s="10"/>
      <c r="F1193" s="10"/>
      <c r="G1193" s="10"/>
      <c r="H1193" s="10"/>
      <c r="I1193" s="10"/>
      <c r="J1193" s="10"/>
      <c r="K1193" s="10"/>
      <c r="L1193" s="10"/>
      <c r="M1193" s="10"/>
    </row>
    <row r="1194" spans="2:13">
      <c r="B1194" s="10">
        <v>1194</v>
      </c>
      <c r="C1194" s="10"/>
      <c r="D1194" s="10"/>
      <c r="E1194" s="10"/>
      <c r="F1194" s="10"/>
      <c r="G1194" s="10"/>
      <c r="H1194" s="10"/>
      <c r="I1194" s="10"/>
      <c r="J1194" s="10"/>
      <c r="K1194" s="10"/>
      <c r="L1194" s="10"/>
      <c r="M1194" s="10"/>
    </row>
    <row r="1195" spans="2:13">
      <c r="B1195" s="10">
        <v>1195</v>
      </c>
      <c r="C1195" s="10"/>
      <c r="D1195" s="10"/>
      <c r="E1195" s="10"/>
      <c r="F1195" s="10"/>
      <c r="G1195" s="10"/>
      <c r="H1195" s="10"/>
      <c r="I1195" s="10"/>
      <c r="J1195" s="10"/>
      <c r="K1195" s="10"/>
      <c r="L1195" s="10"/>
      <c r="M1195" s="10"/>
    </row>
    <row r="1196" spans="2:13">
      <c r="B1196" s="10">
        <v>1196</v>
      </c>
      <c r="C1196" s="10"/>
      <c r="D1196" s="10"/>
      <c r="E1196" s="10"/>
      <c r="F1196" s="10"/>
      <c r="G1196" s="10"/>
      <c r="H1196" s="10"/>
      <c r="I1196" s="10"/>
      <c r="J1196" s="10"/>
      <c r="K1196" s="10"/>
      <c r="L1196" s="10"/>
      <c r="M1196" s="10"/>
    </row>
    <row r="1197" spans="2:13">
      <c r="B1197" s="10">
        <v>1197</v>
      </c>
      <c r="C1197" s="10"/>
      <c r="D1197" s="10"/>
      <c r="E1197" s="10"/>
      <c r="F1197" s="10"/>
      <c r="G1197" s="10"/>
      <c r="H1197" s="10"/>
      <c r="I1197" s="10"/>
      <c r="J1197" s="10"/>
      <c r="K1197" s="10"/>
      <c r="L1197" s="10"/>
      <c r="M1197" s="10"/>
    </row>
    <row r="1198" spans="2:13">
      <c r="B1198" s="10">
        <v>1198</v>
      </c>
      <c r="C1198" s="10"/>
      <c r="D1198" s="10"/>
      <c r="E1198" s="10"/>
      <c r="F1198" s="10"/>
      <c r="G1198" s="10"/>
      <c r="H1198" s="10"/>
      <c r="I1198" s="10"/>
      <c r="J1198" s="10"/>
      <c r="K1198" s="10"/>
      <c r="L1198" s="10"/>
      <c r="M1198" s="10"/>
    </row>
    <row r="1199" spans="2:13">
      <c r="B1199" s="10">
        <v>1199</v>
      </c>
      <c r="C1199" s="10"/>
      <c r="D1199" s="10"/>
      <c r="E1199" s="10"/>
      <c r="F1199" s="10"/>
      <c r="G1199" s="10"/>
      <c r="H1199" s="10"/>
      <c r="I1199" s="10"/>
      <c r="J1199" s="10"/>
      <c r="K1199" s="10"/>
      <c r="L1199" s="10"/>
      <c r="M1199" s="10"/>
    </row>
    <row r="1200" spans="2:13">
      <c r="B1200" s="10">
        <v>1200</v>
      </c>
      <c r="C1200" s="10"/>
      <c r="D1200" s="10"/>
      <c r="E1200" s="10"/>
      <c r="F1200" s="10"/>
      <c r="G1200" s="10"/>
      <c r="H1200" s="10"/>
      <c r="I1200" s="10"/>
      <c r="J1200" s="10"/>
      <c r="K1200" s="10"/>
      <c r="L1200" s="10"/>
      <c r="M1200" s="10"/>
    </row>
    <row r="1201" spans="2:13">
      <c r="B1201" s="10">
        <v>1201</v>
      </c>
      <c r="C1201" s="10"/>
      <c r="D1201" s="10"/>
      <c r="E1201" s="10"/>
      <c r="F1201" s="10"/>
      <c r="G1201" s="10"/>
      <c r="H1201" s="10"/>
      <c r="I1201" s="10"/>
      <c r="J1201" s="10"/>
      <c r="K1201" s="10"/>
      <c r="L1201" s="10"/>
      <c r="M1201" s="10"/>
    </row>
    <row r="1202" spans="2:13">
      <c r="B1202" s="10">
        <v>1202</v>
      </c>
      <c r="C1202" s="10"/>
      <c r="D1202" s="10"/>
      <c r="E1202" s="10"/>
      <c r="F1202" s="10"/>
      <c r="G1202" s="10"/>
      <c r="H1202" s="10"/>
      <c r="I1202" s="10"/>
      <c r="J1202" s="10"/>
      <c r="K1202" s="10"/>
      <c r="L1202" s="10"/>
      <c r="M1202" s="10"/>
    </row>
    <row r="1203" spans="2:13">
      <c r="B1203" s="10">
        <v>1203</v>
      </c>
      <c r="C1203" s="10"/>
      <c r="D1203" s="10"/>
      <c r="E1203" s="10"/>
      <c r="F1203" s="10"/>
      <c r="G1203" s="10"/>
      <c r="H1203" s="10"/>
      <c r="I1203" s="10"/>
      <c r="J1203" s="10"/>
      <c r="K1203" s="10"/>
      <c r="L1203" s="10"/>
      <c r="M1203" s="10"/>
    </row>
    <row r="1204" spans="2:13">
      <c r="B1204" s="10">
        <v>1204</v>
      </c>
      <c r="C1204" s="10"/>
      <c r="D1204" s="10"/>
      <c r="E1204" s="10"/>
      <c r="F1204" s="10"/>
      <c r="G1204" s="10"/>
      <c r="H1204" s="10"/>
      <c r="I1204" s="10"/>
      <c r="J1204" s="10"/>
      <c r="K1204" s="10"/>
      <c r="L1204" s="10"/>
      <c r="M1204" s="10"/>
    </row>
    <row r="1205" spans="2:13">
      <c r="B1205" s="10">
        <v>1205</v>
      </c>
      <c r="C1205" s="10"/>
      <c r="D1205" s="10"/>
      <c r="E1205" s="10"/>
      <c r="F1205" s="10"/>
      <c r="G1205" s="10"/>
      <c r="H1205" s="10"/>
      <c r="I1205" s="10"/>
      <c r="J1205" s="10"/>
      <c r="K1205" s="10"/>
      <c r="L1205" s="10"/>
      <c r="M1205" s="10"/>
    </row>
    <row r="1206" spans="2:13">
      <c r="B1206" s="10">
        <v>1206</v>
      </c>
      <c r="C1206" s="10"/>
      <c r="D1206" s="10"/>
      <c r="E1206" s="10"/>
      <c r="F1206" s="10"/>
      <c r="G1206" s="10"/>
      <c r="H1206" s="10"/>
      <c r="I1206" s="10"/>
      <c r="J1206" s="10"/>
      <c r="K1206" s="10"/>
      <c r="L1206" s="10"/>
      <c r="M1206" s="10"/>
    </row>
    <row r="1207" spans="2:13">
      <c r="B1207" s="10">
        <v>1207</v>
      </c>
      <c r="C1207" s="10"/>
      <c r="D1207" s="10"/>
      <c r="E1207" s="10"/>
      <c r="F1207" s="10"/>
      <c r="G1207" s="10"/>
      <c r="H1207" s="10"/>
      <c r="I1207" s="10"/>
      <c r="J1207" s="10"/>
      <c r="K1207" s="10"/>
      <c r="L1207" s="10"/>
      <c r="M1207" s="10"/>
    </row>
    <row r="1208" spans="2:13">
      <c r="B1208" s="10">
        <v>1208</v>
      </c>
      <c r="C1208" s="10"/>
      <c r="D1208" s="10"/>
      <c r="E1208" s="10"/>
      <c r="F1208" s="10"/>
      <c r="G1208" s="10"/>
      <c r="H1208" s="10"/>
      <c r="I1208" s="10"/>
      <c r="J1208" s="10"/>
      <c r="K1208" s="10"/>
      <c r="L1208" s="10"/>
      <c r="M1208" s="10"/>
    </row>
    <row r="1209" spans="2:13">
      <c r="B1209" s="10">
        <v>1209</v>
      </c>
      <c r="C1209" s="10"/>
      <c r="D1209" s="10"/>
      <c r="E1209" s="10"/>
      <c r="F1209" s="10"/>
      <c r="G1209" s="10"/>
      <c r="H1209" s="10"/>
      <c r="I1209" s="10"/>
      <c r="J1209" s="10"/>
      <c r="K1209" s="10"/>
      <c r="L1209" s="10"/>
      <c r="M1209" s="10"/>
    </row>
    <row r="1210" spans="2:13">
      <c r="B1210" s="10">
        <v>1210</v>
      </c>
      <c r="C1210" s="10"/>
      <c r="D1210" s="10"/>
      <c r="E1210" s="10"/>
      <c r="F1210" s="10"/>
      <c r="G1210" s="10"/>
      <c r="H1210" s="10"/>
      <c r="I1210" s="10"/>
      <c r="J1210" s="10"/>
      <c r="K1210" s="10"/>
      <c r="L1210" s="10"/>
      <c r="M1210" s="10"/>
    </row>
    <row r="1211" spans="2:13">
      <c r="B1211" s="10">
        <v>1211</v>
      </c>
      <c r="C1211" s="10"/>
      <c r="D1211" s="10"/>
      <c r="E1211" s="10"/>
      <c r="F1211" s="10"/>
      <c r="G1211" s="10"/>
      <c r="H1211" s="10"/>
      <c r="I1211" s="10"/>
      <c r="J1211" s="10"/>
      <c r="K1211" s="10"/>
      <c r="L1211" s="10"/>
      <c r="M1211" s="10"/>
    </row>
    <row r="1212" spans="2:13">
      <c r="B1212" s="10">
        <v>1212</v>
      </c>
      <c r="C1212" s="10"/>
      <c r="D1212" s="10"/>
      <c r="E1212" s="10"/>
      <c r="F1212" s="10"/>
      <c r="G1212" s="10"/>
      <c r="H1212" s="10"/>
      <c r="I1212" s="10"/>
      <c r="J1212" s="10"/>
      <c r="K1212" s="10"/>
      <c r="L1212" s="10"/>
      <c r="M1212" s="10"/>
    </row>
    <row r="1213" spans="2:13">
      <c r="B1213" s="10">
        <v>1213</v>
      </c>
      <c r="C1213" s="10"/>
      <c r="D1213" s="10"/>
      <c r="E1213" s="10"/>
      <c r="F1213" s="10"/>
      <c r="G1213" s="10"/>
      <c r="H1213" s="10"/>
      <c r="I1213" s="10"/>
      <c r="J1213" s="10"/>
      <c r="K1213" s="10"/>
      <c r="L1213" s="10"/>
      <c r="M1213" s="10"/>
    </row>
    <row r="1214" spans="2:13">
      <c r="B1214" s="10">
        <v>1214</v>
      </c>
      <c r="C1214" s="10"/>
      <c r="D1214" s="10"/>
      <c r="E1214" s="10"/>
      <c r="F1214" s="10"/>
      <c r="G1214" s="10"/>
      <c r="H1214" s="10"/>
      <c r="I1214" s="10"/>
      <c r="J1214" s="10"/>
      <c r="K1214" s="10"/>
      <c r="L1214" s="10"/>
      <c r="M1214" s="10"/>
    </row>
    <row r="1215" spans="2:13">
      <c r="B1215" s="10">
        <v>1215</v>
      </c>
      <c r="C1215" s="10"/>
      <c r="D1215" s="10"/>
      <c r="E1215" s="10"/>
      <c r="F1215" s="10"/>
      <c r="G1215" s="10"/>
      <c r="H1215" s="10"/>
      <c r="I1215" s="10"/>
      <c r="J1215" s="10"/>
      <c r="K1215" s="10"/>
      <c r="L1215" s="10"/>
      <c r="M1215" s="10"/>
    </row>
    <row r="1216" spans="2:13">
      <c r="B1216" s="10">
        <v>1216</v>
      </c>
      <c r="C1216" s="10"/>
      <c r="D1216" s="10"/>
      <c r="E1216" s="10"/>
      <c r="F1216" s="10"/>
      <c r="G1216" s="10"/>
      <c r="H1216" s="10"/>
      <c r="I1216" s="10"/>
      <c r="J1216" s="10"/>
      <c r="K1216" s="10"/>
      <c r="L1216" s="10"/>
      <c r="M1216" s="10"/>
    </row>
    <row r="1217" spans="2:13">
      <c r="B1217" s="10">
        <v>1217</v>
      </c>
      <c r="C1217" s="10"/>
      <c r="D1217" s="10"/>
      <c r="E1217" s="10"/>
      <c r="F1217" s="10"/>
      <c r="G1217" s="10"/>
      <c r="H1217" s="10"/>
      <c r="I1217" s="10"/>
      <c r="J1217" s="10"/>
      <c r="K1217" s="10"/>
      <c r="L1217" s="10"/>
      <c r="M1217" s="10"/>
    </row>
    <row r="1218" spans="2:13">
      <c r="B1218" s="10">
        <v>1218</v>
      </c>
      <c r="C1218" s="10"/>
      <c r="D1218" s="10"/>
      <c r="E1218" s="10"/>
      <c r="F1218" s="10"/>
      <c r="G1218" s="10"/>
      <c r="H1218" s="10"/>
      <c r="I1218" s="10"/>
      <c r="J1218" s="10"/>
      <c r="K1218" s="10"/>
      <c r="L1218" s="10"/>
      <c r="M1218" s="10"/>
    </row>
    <row r="1219" spans="2:13">
      <c r="B1219" s="10">
        <v>1219</v>
      </c>
      <c r="C1219" s="10"/>
      <c r="D1219" s="10"/>
      <c r="E1219" s="10"/>
      <c r="F1219" s="10"/>
      <c r="G1219" s="10"/>
      <c r="H1219" s="10"/>
      <c r="I1219" s="10"/>
      <c r="J1219" s="10"/>
      <c r="K1219" s="10"/>
      <c r="L1219" s="10"/>
      <c r="M1219" s="10"/>
    </row>
    <row r="1220" spans="2:13">
      <c r="B1220" s="10">
        <v>1220</v>
      </c>
      <c r="C1220" s="10"/>
      <c r="D1220" s="10"/>
      <c r="E1220" s="10"/>
      <c r="F1220" s="10"/>
      <c r="G1220" s="10"/>
      <c r="H1220" s="10"/>
      <c r="I1220" s="10"/>
      <c r="J1220" s="10"/>
      <c r="K1220" s="10"/>
      <c r="L1220" s="10"/>
      <c r="M1220" s="10"/>
    </row>
    <row r="1221" spans="2:13">
      <c r="B1221" s="10">
        <v>1221</v>
      </c>
      <c r="C1221" s="10"/>
      <c r="D1221" s="10"/>
      <c r="E1221" s="10"/>
      <c r="F1221" s="10"/>
      <c r="G1221" s="10"/>
      <c r="H1221" s="10"/>
      <c r="I1221" s="10"/>
      <c r="J1221" s="10"/>
      <c r="K1221" s="10"/>
      <c r="L1221" s="10"/>
      <c r="M1221" s="10"/>
    </row>
    <row r="1222" spans="2:13">
      <c r="B1222" s="10">
        <v>1222</v>
      </c>
      <c r="C1222" s="10"/>
      <c r="D1222" s="10"/>
      <c r="E1222" s="10"/>
      <c r="F1222" s="10"/>
      <c r="G1222" s="10"/>
      <c r="H1222" s="10"/>
      <c r="I1222" s="10"/>
      <c r="J1222" s="10"/>
      <c r="K1222" s="10"/>
      <c r="L1222" s="10"/>
      <c r="M1222" s="10"/>
    </row>
    <row r="1223" spans="2:13">
      <c r="B1223" s="10">
        <v>1223</v>
      </c>
      <c r="C1223" s="10"/>
      <c r="D1223" s="10"/>
      <c r="E1223" s="10"/>
      <c r="F1223" s="10"/>
      <c r="G1223" s="10"/>
      <c r="H1223" s="10"/>
      <c r="I1223" s="10"/>
      <c r="J1223" s="10"/>
      <c r="K1223" s="10"/>
      <c r="L1223" s="10"/>
      <c r="M1223" s="10"/>
    </row>
    <row r="1224" spans="2:13">
      <c r="B1224" s="10">
        <v>1224</v>
      </c>
      <c r="C1224" s="10"/>
      <c r="D1224" s="10"/>
      <c r="E1224" s="10"/>
      <c r="F1224" s="10"/>
      <c r="G1224" s="10"/>
      <c r="H1224" s="10"/>
      <c r="I1224" s="10"/>
      <c r="J1224" s="10"/>
      <c r="K1224" s="10"/>
      <c r="L1224" s="10"/>
      <c r="M1224" s="10"/>
    </row>
    <row r="1225" spans="2:13">
      <c r="B1225" s="10">
        <v>1225</v>
      </c>
      <c r="C1225" s="10"/>
      <c r="D1225" s="10"/>
      <c r="E1225" s="10"/>
      <c r="F1225" s="10"/>
      <c r="G1225" s="10"/>
      <c r="H1225" s="10"/>
      <c r="I1225" s="10"/>
      <c r="J1225" s="10"/>
      <c r="K1225" s="10"/>
      <c r="L1225" s="10"/>
      <c r="M1225" s="10"/>
    </row>
    <row r="1226" spans="2:13">
      <c r="B1226" s="10">
        <v>1226</v>
      </c>
      <c r="C1226" s="10"/>
      <c r="D1226" s="10"/>
      <c r="E1226" s="10"/>
      <c r="F1226" s="10"/>
      <c r="G1226" s="10"/>
      <c r="H1226" s="10"/>
      <c r="I1226" s="10"/>
      <c r="J1226" s="10"/>
      <c r="K1226" s="10"/>
      <c r="L1226" s="10"/>
      <c r="M1226" s="10"/>
    </row>
    <row r="1227" spans="2:13">
      <c r="B1227" s="10">
        <v>1227</v>
      </c>
      <c r="C1227" s="10"/>
      <c r="D1227" s="10"/>
      <c r="E1227" s="10"/>
      <c r="F1227" s="10"/>
      <c r="G1227" s="10"/>
      <c r="H1227" s="10"/>
      <c r="I1227" s="10"/>
      <c r="J1227" s="10"/>
      <c r="K1227" s="10"/>
      <c r="L1227" s="10"/>
      <c r="M1227" s="10"/>
    </row>
    <row r="1228" spans="2:13">
      <c r="B1228" s="10">
        <v>1228</v>
      </c>
      <c r="C1228" s="10"/>
      <c r="D1228" s="10"/>
      <c r="E1228" s="10"/>
      <c r="F1228" s="10"/>
      <c r="G1228" s="10"/>
      <c r="H1228" s="10"/>
      <c r="I1228" s="10"/>
      <c r="J1228" s="10"/>
      <c r="K1228" s="10"/>
      <c r="L1228" s="10"/>
      <c r="M1228" s="10"/>
    </row>
    <row r="1229" spans="2:13">
      <c r="B1229" s="10">
        <v>1229</v>
      </c>
      <c r="C1229" s="10"/>
      <c r="D1229" s="10"/>
      <c r="E1229" s="10"/>
      <c r="F1229" s="10"/>
      <c r="G1229" s="10"/>
      <c r="H1229" s="10"/>
      <c r="I1229" s="10"/>
      <c r="J1229" s="10"/>
      <c r="K1229" s="10"/>
      <c r="L1229" s="10"/>
      <c r="M1229" s="10"/>
    </row>
    <row r="1230" spans="2:13">
      <c r="B1230" s="10">
        <v>1230</v>
      </c>
      <c r="C1230" s="10"/>
      <c r="D1230" s="10"/>
      <c r="E1230" s="10"/>
      <c r="F1230" s="10"/>
      <c r="G1230" s="10"/>
      <c r="H1230" s="10"/>
      <c r="I1230" s="10"/>
      <c r="J1230" s="10"/>
      <c r="K1230" s="10"/>
      <c r="L1230" s="10"/>
      <c r="M1230" s="10"/>
    </row>
    <row r="1231" spans="2:13">
      <c r="B1231" s="10">
        <v>1231</v>
      </c>
      <c r="C1231" s="10"/>
      <c r="D1231" s="10"/>
      <c r="E1231" s="10"/>
      <c r="F1231" s="10"/>
      <c r="G1231" s="10"/>
      <c r="H1231" s="10"/>
      <c r="I1231" s="10"/>
      <c r="J1231" s="10"/>
      <c r="K1231" s="10"/>
      <c r="L1231" s="10"/>
      <c r="M1231" s="10"/>
    </row>
    <row r="1232" spans="2:13">
      <c r="B1232" s="10">
        <v>1232</v>
      </c>
      <c r="C1232" s="10"/>
      <c r="D1232" s="10"/>
      <c r="E1232" s="10"/>
      <c r="F1232" s="10"/>
      <c r="G1232" s="10"/>
      <c r="H1232" s="10"/>
      <c r="I1232" s="10"/>
      <c r="J1232" s="10"/>
      <c r="K1232" s="10"/>
      <c r="L1232" s="10"/>
      <c r="M1232" s="10"/>
    </row>
    <row r="1233" spans="2:13">
      <c r="B1233" s="10">
        <v>1233</v>
      </c>
      <c r="C1233" s="10"/>
      <c r="D1233" s="10"/>
      <c r="E1233" s="10"/>
      <c r="F1233" s="10"/>
      <c r="G1233" s="10"/>
      <c r="H1233" s="10"/>
      <c r="I1233" s="10"/>
      <c r="J1233" s="10"/>
      <c r="K1233" s="10"/>
      <c r="L1233" s="10"/>
      <c r="M1233" s="10"/>
    </row>
    <row r="1234" spans="2:13">
      <c r="B1234" s="10">
        <v>1234</v>
      </c>
      <c r="C1234" s="10"/>
      <c r="D1234" s="10"/>
      <c r="E1234" s="10"/>
      <c r="F1234" s="10"/>
      <c r="G1234" s="10"/>
      <c r="H1234" s="10"/>
      <c r="I1234" s="10"/>
      <c r="J1234" s="10"/>
      <c r="K1234" s="10"/>
      <c r="L1234" s="10"/>
      <c r="M1234" s="10"/>
    </row>
    <row r="1235" spans="2:13">
      <c r="B1235" s="10">
        <v>1235</v>
      </c>
      <c r="C1235" s="10"/>
      <c r="D1235" s="10"/>
      <c r="E1235" s="10"/>
      <c r="F1235" s="10"/>
      <c r="G1235" s="10"/>
      <c r="H1235" s="10"/>
      <c r="I1235" s="10"/>
      <c r="J1235" s="10"/>
      <c r="K1235" s="10"/>
      <c r="L1235" s="10"/>
      <c r="M1235" s="10"/>
    </row>
    <row r="1236" spans="2:13">
      <c r="B1236" s="10">
        <v>1236</v>
      </c>
      <c r="C1236" s="10"/>
      <c r="D1236" s="10"/>
      <c r="E1236" s="10"/>
      <c r="F1236" s="10"/>
      <c r="G1236" s="10"/>
      <c r="H1236" s="10"/>
      <c r="I1236" s="10"/>
      <c r="J1236" s="10"/>
      <c r="K1236" s="10"/>
      <c r="L1236" s="10"/>
      <c r="M1236" s="10"/>
    </row>
    <row r="1237" spans="2:13">
      <c r="B1237" s="10">
        <v>1237</v>
      </c>
      <c r="C1237" s="10"/>
      <c r="D1237" s="10"/>
      <c r="E1237" s="10"/>
      <c r="F1237" s="10"/>
      <c r="G1237" s="10"/>
      <c r="H1237" s="10"/>
      <c r="I1237" s="10"/>
      <c r="J1237" s="10"/>
      <c r="K1237" s="10"/>
      <c r="L1237" s="10"/>
      <c r="M1237" s="10"/>
    </row>
    <row r="1238" spans="2:13">
      <c r="B1238" s="10">
        <v>1238</v>
      </c>
      <c r="C1238" s="10"/>
      <c r="D1238" s="10"/>
      <c r="E1238" s="10"/>
      <c r="F1238" s="10"/>
      <c r="G1238" s="10"/>
      <c r="H1238" s="10"/>
      <c r="I1238" s="10"/>
      <c r="J1238" s="10"/>
      <c r="K1238" s="10"/>
      <c r="L1238" s="10"/>
      <c r="M1238" s="10"/>
    </row>
    <row r="1239" spans="2:13">
      <c r="B1239" s="10">
        <v>1239</v>
      </c>
      <c r="C1239" s="10"/>
      <c r="D1239" s="10"/>
      <c r="E1239" s="10"/>
      <c r="F1239" s="10"/>
      <c r="G1239" s="10"/>
      <c r="H1239" s="10"/>
      <c r="I1239" s="10"/>
      <c r="J1239" s="10"/>
      <c r="K1239" s="10"/>
      <c r="L1239" s="10"/>
      <c r="M1239" s="10"/>
    </row>
    <row r="1240" spans="2:13">
      <c r="B1240" s="10">
        <v>1240</v>
      </c>
      <c r="C1240" s="10"/>
      <c r="D1240" s="10"/>
      <c r="E1240" s="10"/>
      <c r="F1240" s="10"/>
      <c r="G1240" s="10"/>
      <c r="H1240" s="10"/>
      <c r="I1240" s="10"/>
      <c r="J1240" s="10"/>
      <c r="K1240" s="10"/>
      <c r="L1240" s="10"/>
      <c r="M1240" s="10"/>
    </row>
    <row r="1241" spans="2:13">
      <c r="B1241" s="10">
        <v>1241</v>
      </c>
      <c r="C1241" s="10"/>
      <c r="D1241" s="10"/>
      <c r="E1241" s="10"/>
      <c r="F1241" s="10"/>
      <c r="G1241" s="10"/>
      <c r="H1241" s="10"/>
      <c r="I1241" s="10"/>
      <c r="J1241" s="10"/>
      <c r="K1241" s="10"/>
      <c r="L1241" s="10"/>
      <c r="M1241" s="10"/>
    </row>
    <row r="1242" spans="2:13">
      <c r="B1242" s="10">
        <v>1242</v>
      </c>
      <c r="C1242" s="10"/>
      <c r="D1242" s="10"/>
      <c r="E1242" s="10"/>
      <c r="F1242" s="10"/>
      <c r="G1242" s="10"/>
      <c r="H1242" s="10"/>
      <c r="I1242" s="10"/>
      <c r="J1242" s="10"/>
      <c r="K1242" s="10"/>
      <c r="L1242" s="10"/>
      <c r="M1242" s="10"/>
    </row>
    <row r="1243" spans="2:13">
      <c r="B1243" s="10">
        <v>1243</v>
      </c>
      <c r="C1243" s="10"/>
      <c r="D1243" s="10"/>
      <c r="E1243" s="10"/>
      <c r="F1243" s="10"/>
      <c r="G1243" s="10"/>
      <c r="H1243" s="10"/>
      <c r="I1243" s="10"/>
      <c r="J1243" s="10"/>
      <c r="K1243" s="10"/>
      <c r="L1243" s="10"/>
      <c r="M1243" s="10"/>
    </row>
    <row r="1244" spans="2:13">
      <c r="B1244" s="10">
        <v>1244</v>
      </c>
      <c r="C1244" s="10"/>
      <c r="D1244" s="10"/>
      <c r="E1244" s="10"/>
      <c r="F1244" s="10"/>
      <c r="G1244" s="10"/>
      <c r="H1244" s="10"/>
      <c r="I1244" s="10"/>
      <c r="J1244" s="10"/>
      <c r="K1244" s="10"/>
      <c r="L1244" s="10"/>
      <c r="M1244" s="10"/>
    </row>
    <row r="1245" spans="2:13">
      <c r="B1245" s="10">
        <v>1245</v>
      </c>
      <c r="C1245" s="10"/>
      <c r="D1245" s="10"/>
      <c r="E1245" s="10"/>
      <c r="F1245" s="10"/>
      <c r="G1245" s="10"/>
      <c r="H1245" s="10"/>
      <c r="I1245" s="10"/>
      <c r="J1245" s="10"/>
      <c r="K1245" s="10"/>
      <c r="L1245" s="10"/>
      <c r="M1245" s="10"/>
    </row>
    <row r="1246" spans="2:13">
      <c r="B1246" s="10">
        <v>1246</v>
      </c>
      <c r="C1246" s="10"/>
      <c r="D1246" s="10"/>
      <c r="E1246" s="10"/>
      <c r="F1246" s="10"/>
      <c r="G1246" s="10"/>
      <c r="H1246" s="10"/>
      <c r="I1246" s="10"/>
      <c r="J1246" s="10"/>
      <c r="K1246" s="10"/>
      <c r="L1246" s="10"/>
      <c r="M1246" s="10"/>
    </row>
    <row r="1247" spans="2:13">
      <c r="B1247" s="10">
        <v>1247</v>
      </c>
      <c r="C1247" s="10"/>
      <c r="D1247" s="10"/>
      <c r="E1247" s="10"/>
      <c r="F1247" s="10"/>
      <c r="G1247" s="10"/>
      <c r="H1247" s="10"/>
      <c r="I1247" s="10"/>
      <c r="J1247" s="10"/>
      <c r="K1247" s="10"/>
      <c r="L1247" s="10"/>
      <c r="M1247" s="10"/>
    </row>
    <row r="1248" spans="2:13">
      <c r="B1248" s="10">
        <v>1248</v>
      </c>
      <c r="C1248" s="10"/>
      <c r="D1248" s="10"/>
      <c r="E1248" s="10"/>
      <c r="F1248" s="10"/>
      <c r="G1248" s="10"/>
      <c r="H1248" s="10"/>
      <c r="I1248" s="10"/>
      <c r="J1248" s="10"/>
      <c r="K1248" s="10"/>
      <c r="L1248" s="10"/>
      <c r="M1248" s="10"/>
    </row>
    <row r="1249" spans="2:13">
      <c r="B1249" s="10">
        <v>1249</v>
      </c>
      <c r="C1249" s="10"/>
      <c r="D1249" s="10"/>
      <c r="E1249" s="10"/>
      <c r="F1249" s="10"/>
      <c r="G1249" s="10"/>
      <c r="H1249" s="10"/>
      <c r="I1249" s="10"/>
      <c r="J1249" s="10"/>
      <c r="K1249" s="10"/>
      <c r="L1249" s="10"/>
      <c r="M1249" s="10"/>
    </row>
    <row r="1250" spans="2:13">
      <c r="B1250" s="10">
        <v>1250</v>
      </c>
      <c r="C1250" s="10"/>
      <c r="D1250" s="10"/>
      <c r="E1250" s="10"/>
      <c r="F1250" s="10"/>
      <c r="G1250" s="10"/>
      <c r="H1250" s="10"/>
      <c r="I1250" s="10"/>
      <c r="J1250" s="10"/>
      <c r="K1250" s="10"/>
      <c r="L1250" s="10"/>
      <c r="M1250" s="10"/>
    </row>
    <row r="1251" spans="2:13">
      <c r="B1251" s="10">
        <v>1251</v>
      </c>
      <c r="C1251" s="10"/>
      <c r="D1251" s="10"/>
      <c r="E1251" s="10"/>
      <c r="F1251" s="10"/>
      <c r="G1251" s="10"/>
      <c r="H1251" s="10"/>
      <c r="I1251" s="10"/>
      <c r="J1251" s="10"/>
      <c r="K1251" s="10"/>
      <c r="L1251" s="10"/>
      <c r="M1251" s="10"/>
    </row>
    <row r="1252" spans="2:13">
      <c r="B1252" s="10">
        <v>1252</v>
      </c>
      <c r="C1252" s="10"/>
      <c r="D1252" s="10"/>
      <c r="E1252" s="10"/>
      <c r="F1252" s="10"/>
      <c r="G1252" s="10"/>
      <c r="H1252" s="10"/>
      <c r="I1252" s="10"/>
      <c r="J1252" s="10"/>
      <c r="K1252" s="10"/>
      <c r="L1252" s="10"/>
      <c r="M1252" s="10"/>
    </row>
    <row r="1253" spans="2:13">
      <c r="B1253" s="10">
        <v>1253</v>
      </c>
      <c r="C1253" s="10"/>
      <c r="D1253" s="10"/>
      <c r="E1253" s="10"/>
      <c r="F1253" s="10"/>
      <c r="G1253" s="10"/>
      <c r="H1253" s="10"/>
      <c r="I1253" s="10"/>
      <c r="J1253" s="10"/>
      <c r="K1253" s="10"/>
      <c r="L1253" s="10"/>
      <c r="M1253" s="10"/>
    </row>
    <row r="1254" spans="2:13">
      <c r="B1254" s="10">
        <v>1254</v>
      </c>
      <c r="C1254" s="10"/>
      <c r="D1254" s="10"/>
      <c r="E1254" s="10"/>
      <c r="F1254" s="10"/>
      <c r="G1254" s="10"/>
      <c r="H1254" s="10"/>
      <c r="I1254" s="10"/>
      <c r="J1254" s="10"/>
      <c r="K1254" s="10"/>
      <c r="L1254" s="10"/>
      <c r="M1254" s="10"/>
    </row>
    <row r="1255" spans="2:13">
      <c r="B1255" s="10">
        <v>1255</v>
      </c>
      <c r="C1255" s="10"/>
      <c r="D1255" s="10"/>
      <c r="E1255" s="10"/>
      <c r="F1255" s="10"/>
      <c r="G1255" s="10"/>
      <c r="H1255" s="10"/>
      <c r="I1255" s="10"/>
      <c r="J1255" s="10"/>
      <c r="K1255" s="10"/>
      <c r="L1255" s="10"/>
      <c r="M1255" s="10"/>
    </row>
    <row r="1256" spans="2:13">
      <c r="B1256" s="10">
        <v>1256</v>
      </c>
      <c r="C1256" s="10"/>
      <c r="D1256" s="10"/>
      <c r="E1256" s="10"/>
      <c r="F1256" s="10"/>
      <c r="G1256" s="10"/>
      <c r="H1256" s="10"/>
      <c r="I1256" s="10"/>
      <c r="J1256" s="10"/>
      <c r="K1256" s="10"/>
      <c r="L1256" s="10"/>
      <c r="M1256" s="10"/>
    </row>
    <row r="1257" spans="2:13">
      <c r="B1257" s="10">
        <v>1257</v>
      </c>
      <c r="C1257" s="10"/>
      <c r="D1257" s="10"/>
      <c r="E1257" s="10"/>
      <c r="F1257" s="10"/>
      <c r="G1257" s="10"/>
      <c r="H1257" s="10"/>
      <c r="I1257" s="10"/>
      <c r="J1257" s="10"/>
      <c r="K1257" s="10"/>
      <c r="L1257" s="10"/>
      <c r="M1257" s="10"/>
    </row>
    <row r="1258" spans="2:13">
      <c r="B1258" s="10">
        <v>1258</v>
      </c>
      <c r="C1258" s="10"/>
      <c r="D1258" s="10"/>
      <c r="E1258" s="10"/>
      <c r="F1258" s="10"/>
      <c r="G1258" s="10"/>
      <c r="H1258" s="10"/>
      <c r="I1258" s="10"/>
      <c r="J1258" s="10"/>
      <c r="K1258" s="10"/>
      <c r="L1258" s="10"/>
      <c r="M1258" s="10"/>
    </row>
    <row r="1259" spans="2:13">
      <c r="B1259" s="10">
        <v>1259</v>
      </c>
      <c r="C1259" s="10"/>
      <c r="D1259" s="10"/>
      <c r="E1259" s="10"/>
      <c r="F1259" s="10"/>
      <c r="G1259" s="10"/>
      <c r="H1259" s="10"/>
      <c r="I1259" s="10"/>
      <c r="J1259" s="10"/>
      <c r="K1259" s="10"/>
      <c r="L1259" s="10"/>
      <c r="M1259" s="10"/>
    </row>
    <row r="1260" spans="2:13">
      <c r="B1260" s="10">
        <v>1260</v>
      </c>
      <c r="C1260" s="10"/>
      <c r="D1260" s="10"/>
      <c r="E1260" s="10"/>
      <c r="F1260" s="10"/>
      <c r="G1260" s="10"/>
      <c r="H1260" s="10"/>
      <c r="I1260" s="10"/>
      <c r="J1260" s="10"/>
      <c r="K1260" s="10"/>
      <c r="L1260" s="10"/>
      <c r="M1260" s="10"/>
    </row>
    <row r="1261" spans="2:13">
      <c r="B1261" s="10">
        <v>1261</v>
      </c>
      <c r="C1261" s="10"/>
      <c r="D1261" s="10"/>
      <c r="E1261" s="10"/>
      <c r="F1261" s="10"/>
      <c r="G1261" s="10"/>
      <c r="H1261" s="10"/>
      <c r="I1261" s="10"/>
      <c r="J1261" s="10"/>
      <c r="K1261" s="10"/>
      <c r="L1261" s="10"/>
      <c r="M1261" s="10"/>
    </row>
    <row r="1262" spans="2:13">
      <c r="B1262" s="10">
        <v>1262</v>
      </c>
      <c r="C1262" s="10"/>
      <c r="D1262" s="10"/>
      <c r="E1262" s="10"/>
      <c r="F1262" s="10"/>
      <c r="G1262" s="10"/>
      <c r="H1262" s="10"/>
      <c r="I1262" s="10"/>
      <c r="J1262" s="10"/>
      <c r="K1262" s="10"/>
      <c r="L1262" s="10"/>
      <c r="M1262" s="10"/>
    </row>
    <row r="1263" spans="2:13">
      <c r="B1263" s="10">
        <v>1263</v>
      </c>
      <c r="C1263" s="10"/>
      <c r="D1263" s="10"/>
      <c r="E1263" s="10"/>
      <c r="F1263" s="10"/>
      <c r="G1263" s="10"/>
      <c r="H1263" s="10"/>
      <c r="I1263" s="10"/>
      <c r="J1263" s="10"/>
      <c r="K1263" s="10"/>
      <c r="L1263" s="10"/>
      <c r="M1263" s="10"/>
    </row>
    <row r="1264" spans="2:13">
      <c r="B1264" s="10">
        <v>1264</v>
      </c>
      <c r="C1264" s="10"/>
      <c r="D1264" s="10"/>
      <c r="E1264" s="10"/>
      <c r="F1264" s="10"/>
      <c r="G1264" s="10"/>
      <c r="H1264" s="10"/>
      <c r="I1264" s="10"/>
      <c r="J1264" s="10"/>
      <c r="K1264" s="10"/>
      <c r="L1264" s="10"/>
      <c r="M1264" s="10"/>
    </row>
    <row r="1265" spans="2:13">
      <c r="B1265" s="10">
        <v>1265</v>
      </c>
      <c r="C1265" s="10"/>
      <c r="D1265" s="10"/>
      <c r="E1265" s="10"/>
      <c r="F1265" s="10"/>
      <c r="G1265" s="10"/>
      <c r="H1265" s="10"/>
      <c r="I1265" s="10"/>
      <c r="J1265" s="10"/>
      <c r="K1265" s="10"/>
      <c r="L1265" s="10"/>
      <c r="M1265" s="10"/>
    </row>
    <row r="1266" spans="2:13">
      <c r="B1266" s="10">
        <v>1266</v>
      </c>
      <c r="C1266" s="10"/>
      <c r="D1266" s="10"/>
      <c r="E1266" s="10"/>
      <c r="F1266" s="10"/>
      <c r="G1266" s="10"/>
      <c r="H1266" s="10"/>
      <c r="I1266" s="10"/>
      <c r="J1266" s="10"/>
      <c r="K1266" s="10"/>
      <c r="L1266" s="10"/>
      <c r="M1266" s="10"/>
    </row>
    <row r="1267" spans="2:13">
      <c r="B1267" s="10">
        <v>1267</v>
      </c>
      <c r="C1267" s="10"/>
      <c r="D1267" s="10"/>
      <c r="E1267" s="10"/>
      <c r="F1267" s="10"/>
      <c r="G1267" s="10"/>
      <c r="H1267" s="10"/>
      <c r="I1267" s="10"/>
      <c r="J1267" s="10"/>
      <c r="K1267" s="10"/>
      <c r="L1267" s="10"/>
      <c r="M1267" s="10"/>
    </row>
    <row r="1268" spans="2:13">
      <c r="B1268" s="10">
        <v>1268</v>
      </c>
      <c r="C1268" s="10"/>
      <c r="D1268" s="10"/>
      <c r="E1268" s="10"/>
      <c r="F1268" s="10"/>
      <c r="G1268" s="10"/>
      <c r="H1268" s="10"/>
      <c r="I1268" s="10"/>
      <c r="J1268" s="10"/>
      <c r="K1268" s="10"/>
      <c r="L1268" s="10"/>
      <c r="M1268" s="10"/>
    </row>
    <row r="1269" spans="2:13">
      <c r="B1269" s="10">
        <v>1269</v>
      </c>
      <c r="C1269" s="10"/>
      <c r="D1269" s="10"/>
      <c r="E1269" s="10"/>
      <c r="F1269" s="10"/>
      <c r="G1269" s="10"/>
      <c r="H1269" s="10"/>
      <c r="I1269" s="10"/>
      <c r="J1269" s="10"/>
      <c r="K1269" s="10"/>
      <c r="L1269" s="10"/>
      <c r="M1269" s="10"/>
    </row>
    <row r="1270" spans="2:13">
      <c r="B1270" s="10">
        <v>1270</v>
      </c>
      <c r="C1270" s="10"/>
      <c r="D1270" s="10"/>
      <c r="E1270" s="10"/>
      <c r="F1270" s="10"/>
      <c r="G1270" s="10"/>
      <c r="H1270" s="10"/>
      <c r="I1270" s="10"/>
      <c r="J1270" s="10"/>
      <c r="K1270" s="10"/>
      <c r="L1270" s="10"/>
      <c r="M1270" s="10"/>
    </row>
    <row r="1271" spans="2:13">
      <c r="B1271" s="10">
        <v>1271</v>
      </c>
      <c r="C1271" s="10"/>
      <c r="D1271" s="10"/>
      <c r="E1271" s="10"/>
      <c r="F1271" s="10"/>
      <c r="G1271" s="10"/>
      <c r="H1271" s="10"/>
      <c r="I1271" s="10"/>
      <c r="J1271" s="10"/>
      <c r="K1271" s="10"/>
      <c r="L1271" s="10"/>
      <c r="M1271" s="10"/>
    </row>
    <row r="1272" spans="2:13">
      <c r="B1272" s="10">
        <v>1272</v>
      </c>
      <c r="C1272" s="10"/>
      <c r="D1272" s="10"/>
      <c r="E1272" s="10"/>
      <c r="F1272" s="10"/>
      <c r="G1272" s="10"/>
      <c r="H1272" s="10"/>
      <c r="I1272" s="10"/>
      <c r="J1272" s="10"/>
      <c r="K1272" s="10"/>
      <c r="L1272" s="10"/>
      <c r="M1272" s="10"/>
    </row>
    <row r="1273" spans="2:13">
      <c r="B1273" s="10">
        <v>1273</v>
      </c>
      <c r="C1273" s="10"/>
      <c r="D1273" s="10"/>
      <c r="E1273" s="10"/>
      <c r="F1273" s="10"/>
      <c r="G1273" s="10"/>
      <c r="H1273" s="10"/>
      <c r="I1273" s="10"/>
      <c r="J1273" s="10"/>
      <c r="K1273" s="10"/>
      <c r="L1273" s="10"/>
      <c r="M1273" s="10"/>
    </row>
    <row r="1274" spans="2:13">
      <c r="B1274" s="10">
        <v>1274</v>
      </c>
      <c r="C1274" s="10"/>
      <c r="D1274" s="10"/>
      <c r="E1274" s="10"/>
      <c r="F1274" s="10"/>
      <c r="G1274" s="10"/>
      <c r="H1274" s="10"/>
      <c r="I1274" s="10"/>
      <c r="J1274" s="10"/>
      <c r="K1274" s="10"/>
      <c r="L1274" s="10"/>
      <c r="M1274" s="10"/>
    </row>
    <row r="1275" spans="2:13">
      <c r="B1275" s="10">
        <v>1275</v>
      </c>
      <c r="C1275" s="10"/>
      <c r="D1275" s="10"/>
      <c r="E1275" s="10"/>
      <c r="F1275" s="10"/>
      <c r="G1275" s="10"/>
      <c r="H1275" s="10"/>
      <c r="I1275" s="10"/>
      <c r="J1275" s="10"/>
      <c r="K1275" s="10"/>
      <c r="L1275" s="10"/>
      <c r="M1275" s="10"/>
    </row>
    <row r="1276" spans="2:13">
      <c r="B1276" s="10">
        <v>1276</v>
      </c>
      <c r="C1276" s="10"/>
      <c r="D1276" s="10"/>
      <c r="E1276" s="10"/>
      <c r="F1276" s="10"/>
      <c r="G1276" s="10"/>
      <c r="H1276" s="10"/>
      <c r="I1276" s="10"/>
      <c r="J1276" s="10"/>
      <c r="K1276" s="10"/>
      <c r="L1276" s="10"/>
      <c r="M1276" s="10"/>
    </row>
    <row r="1277" spans="2:13">
      <c r="B1277" s="10">
        <v>1277</v>
      </c>
      <c r="C1277" s="10"/>
      <c r="D1277" s="10"/>
      <c r="E1277" s="10"/>
      <c r="F1277" s="10"/>
      <c r="G1277" s="10"/>
      <c r="H1277" s="10"/>
      <c r="I1277" s="10"/>
      <c r="J1277" s="10"/>
      <c r="K1277" s="10"/>
      <c r="L1277" s="10"/>
      <c r="M1277" s="10"/>
    </row>
    <row r="1278" spans="2:13">
      <c r="B1278" s="10">
        <v>1278</v>
      </c>
      <c r="C1278" s="10"/>
      <c r="D1278" s="10"/>
      <c r="E1278" s="10"/>
      <c r="F1278" s="10"/>
      <c r="G1278" s="10"/>
      <c r="H1278" s="10"/>
      <c r="I1278" s="10"/>
      <c r="J1278" s="10"/>
      <c r="K1278" s="10"/>
      <c r="L1278" s="10"/>
      <c r="M1278" s="10"/>
    </row>
    <row r="1279" spans="2:13">
      <c r="B1279" s="10">
        <v>1279</v>
      </c>
      <c r="C1279" s="10"/>
      <c r="D1279" s="10"/>
      <c r="E1279" s="10"/>
      <c r="F1279" s="10"/>
      <c r="G1279" s="10"/>
      <c r="H1279" s="10"/>
      <c r="I1279" s="10"/>
      <c r="J1279" s="10"/>
      <c r="K1279" s="10"/>
      <c r="L1279" s="10"/>
      <c r="M1279" s="10"/>
    </row>
    <row r="1280" spans="2:13">
      <c r="B1280" s="10">
        <v>1280</v>
      </c>
      <c r="C1280" s="10"/>
      <c r="D1280" s="10"/>
      <c r="E1280" s="10"/>
      <c r="F1280" s="10"/>
      <c r="G1280" s="10"/>
      <c r="H1280" s="10"/>
      <c r="I1280" s="10"/>
      <c r="J1280" s="10"/>
      <c r="K1280" s="10"/>
      <c r="L1280" s="10"/>
      <c r="M1280" s="10"/>
    </row>
    <row r="1281" spans="2:13">
      <c r="B1281" s="10">
        <v>1281</v>
      </c>
      <c r="C1281" s="10"/>
      <c r="D1281" s="10"/>
      <c r="E1281" s="10"/>
      <c r="F1281" s="10"/>
      <c r="G1281" s="10"/>
      <c r="H1281" s="10"/>
      <c r="I1281" s="10"/>
      <c r="J1281" s="10"/>
      <c r="K1281" s="10"/>
      <c r="L1281" s="10"/>
      <c r="M1281" s="10"/>
    </row>
    <row r="1282" spans="2:13">
      <c r="B1282" s="10">
        <v>1282</v>
      </c>
      <c r="C1282" s="10"/>
      <c r="D1282" s="10"/>
      <c r="E1282" s="10"/>
      <c r="F1282" s="10"/>
      <c r="G1282" s="10"/>
      <c r="H1282" s="10"/>
      <c r="I1282" s="10"/>
      <c r="J1282" s="10"/>
      <c r="K1282" s="10"/>
      <c r="L1282" s="10"/>
      <c r="M1282" s="10"/>
    </row>
    <row r="1283" spans="2:13">
      <c r="B1283" s="10">
        <v>1283</v>
      </c>
      <c r="C1283" s="10"/>
      <c r="D1283" s="10"/>
      <c r="E1283" s="10"/>
      <c r="F1283" s="10"/>
      <c r="G1283" s="10"/>
      <c r="H1283" s="10"/>
      <c r="I1283" s="10"/>
      <c r="J1283" s="10"/>
      <c r="K1283" s="10"/>
      <c r="L1283" s="10"/>
      <c r="M1283" s="10"/>
    </row>
    <row r="1284" spans="2:13">
      <c r="B1284" s="10">
        <v>1284</v>
      </c>
      <c r="C1284" s="10"/>
      <c r="D1284" s="10"/>
      <c r="E1284" s="10"/>
      <c r="F1284" s="10"/>
      <c r="G1284" s="10"/>
      <c r="H1284" s="10"/>
      <c r="I1284" s="10"/>
      <c r="J1284" s="10"/>
      <c r="K1284" s="10"/>
      <c r="L1284" s="10"/>
      <c r="M1284" s="10"/>
    </row>
    <row r="1285" spans="2:13">
      <c r="B1285" s="10">
        <v>1285</v>
      </c>
      <c r="C1285" s="10"/>
      <c r="D1285" s="10"/>
      <c r="E1285" s="10"/>
      <c r="F1285" s="10"/>
      <c r="G1285" s="10"/>
      <c r="H1285" s="10"/>
      <c r="I1285" s="10"/>
      <c r="J1285" s="10"/>
      <c r="K1285" s="10"/>
      <c r="L1285" s="10"/>
      <c r="M1285" s="10"/>
    </row>
    <row r="1286" spans="2:13">
      <c r="B1286" s="10">
        <v>1286</v>
      </c>
      <c r="C1286" s="10"/>
      <c r="D1286" s="10"/>
      <c r="E1286" s="10"/>
      <c r="F1286" s="10"/>
      <c r="G1286" s="10"/>
      <c r="H1286" s="10"/>
      <c r="I1286" s="10"/>
      <c r="J1286" s="10"/>
      <c r="K1286" s="10"/>
      <c r="L1286" s="10"/>
      <c r="M1286" s="10"/>
    </row>
    <row r="1287" spans="2:13">
      <c r="B1287" s="10">
        <v>1287</v>
      </c>
      <c r="C1287" s="10"/>
      <c r="D1287" s="10"/>
      <c r="E1287" s="10"/>
      <c r="F1287" s="10"/>
      <c r="G1287" s="10"/>
      <c r="H1287" s="10"/>
      <c r="I1287" s="10"/>
      <c r="J1287" s="10"/>
      <c r="K1287" s="10"/>
      <c r="L1287" s="10"/>
      <c r="M1287" s="10"/>
    </row>
    <row r="1288" spans="2:13">
      <c r="B1288" s="10">
        <v>1288</v>
      </c>
      <c r="C1288" s="10"/>
      <c r="D1288" s="10"/>
      <c r="E1288" s="10"/>
      <c r="F1288" s="10"/>
      <c r="G1288" s="10"/>
      <c r="H1288" s="10"/>
      <c r="I1288" s="10"/>
      <c r="J1288" s="10"/>
      <c r="K1288" s="10"/>
      <c r="L1288" s="10"/>
      <c r="M1288" s="10"/>
    </row>
    <row r="1289" spans="2:13">
      <c r="B1289" s="10">
        <v>1289</v>
      </c>
      <c r="C1289" s="10"/>
      <c r="D1289" s="10"/>
      <c r="E1289" s="10"/>
      <c r="F1289" s="10"/>
      <c r="G1289" s="10"/>
      <c r="H1289" s="10"/>
      <c r="I1289" s="10"/>
      <c r="J1289" s="10"/>
      <c r="K1289" s="10"/>
      <c r="L1289" s="10"/>
      <c r="M1289" s="10"/>
    </row>
    <row r="1290" spans="2:13">
      <c r="B1290" s="10">
        <v>1290</v>
      </c>
      <c r="C1290" s="10"/>
      <c r="D1290" s="10"/>
      <c r="E1290" s="10"/>
      <c r="F1290" s="10"/>
      <c r="G1290" s="10"/>
      <c r="H1290" s="10"/>
      <c r="I1290" s="10"/>
      <c r="J1290" s="10"/>
      <c r="K1290" s="10"/>
      <c r="L1290" s="10"/>
      <c r="M1290" s="10"/>
    </row>
    <row r="1291" spans="2:13">
      <c r="B1291" s="10">
        <v>1291</v>
      </c>
      <c r="C1291" s="10"/>
      <c r="D1291" s="10"/>
      <c r="E1291" s="10"/>
      <c r="F1291" s="10"/>
      <c r="G1291" s="10"/>
      <c r="H1291" s="10"/>
      <c r="I1291" s="10"/>
      <c r="J1291" s="10"/>
      <c r="K1291" s="10"/>
      <c r="L1291" s="10"/>
      <c r="M1291" s="10"/>
    </row>
    <row r="1292" spans="2:13">
      <c r="B1292" s="10">
        <v>1292</v>
      </c>
      <c r="C1292" s="10"/>
      <c r="D1292" s="10"/>
      <c r="E1292" s="10"/>
      <c r="F1292" s="10"/>
      <c r="G1292" s="10"/>
      <c r="H1292" s="10"/>
      <c r="I1292" s="10"/>
      <c r="J1292" s="10"/>
      <c r="K1292" s="10"/>
      <c r="L1292" s="10"/>
      <c r="M1292" s="10"/>
    </row>
    <row r="1293" spans="2:13">
      <c r="B1293" s="10">
        <v>1293</v>
      </c>
      <c r="C1293" s="10"/>
      <c r="D1293" s="10"/>
      <c r="E1293" s="10"/>
      <c r="F1293" s="10"/>
      <c r="G1293" s="10"/>
      <c r="H1293" s="10"/>
      <c r="I1293" s="10"/>
      <c r="J1293" s="10"/>
      <c r="K1293" s="10"/>
      <c r="L1293" s="10"/>
      <c r="M1293" s="10"/>
    </row>
    <row r="1294" spans="2:13">
      <c r="B1294" s="10">
        <v>1294</v>
      </c>
      <c r="C1294" s="10"/>
      <c r="D1294" s="10"/>
      <c r="E1294" s="10"/>
      <c r="F1294" s="10"/>
      <c r="G1294" s="10"/>
      <c r="H1294" s="10"/>
      <c r="I1294" s="10"/>
      <c r="J1294" s="10"/>
      <c r="K1294" s="10"/>
      <c r="L1294" s="10"/>
      <c r="M1294" s="10"/>
    </row>
    <row r="1295" spans="2:13">
      <c r="B1295" s="10">
        <v>1295</v>
      </c>
      <c r="C1295" s="10"/>
      <c r="D1295" s="10"/>
      <c r="E1295" s="10"/>
      <c r="F1295" s="10"/>
      <c r="G1295" s="10"/>
      <c r="H1295" s="10"/>
      <c r="I1295" s="10"/>
      <c r="J1295" s="10"/>
      <c r="K1295" s="10"/>
      <c r="L1295" s="10"/>
      <c r="M1295" s="10"/>
    </row>
    <row r="1296" spans="2:13">
      <c r="B1296" s="10">
        <v>1296</v>
      </c>
      <c r="C1296" s="10"/>
      <c r="D1296" s="10"/>
      <c r="E1296" s="10"/>
      <c r="F1296" s="10"/>
      <c r="G1296" s="10"/>
      <c r="H1296" s="10"/>
      <c r="I1296" s="10"/>
      <c r="J1296" s="10"/>
      <c r="K1296" s="10"/>
      <c r="L1296" s="10"/>
      <c r="M1296" s="10"/>
    </row>
    <row r="1297" spans="2:13">
      <c r="B1297" s="10">
        <v>1297</v>
      </c>
      <c r="C1297" s="10"/>
      <c r="D1297" s="10"/>
      <c r="E1297" s="10"/>
      <c r="F1297" s="10"/>
      <c r="G1297" s="10"/>
      <c r="H1297" s="10"/>
      <c r="I1297" s="10"/>
      <c r="J1297" s="10"/>
      <c r="K1297" s="10"/>
      <c r="L1297" s="10"/>
      <c r="M1297" s="10"/>
    </row>
    <row r="1298" spans="2:13">
      <c r="B1298" s="10">
        <v>1298</v>
      </c>
      <c r="C1298" s="10"/>
      <c r="D1298" s="10"/>
      <c r="E1298" s="10"/>
      <c r="F1298" s="10"/>
      <c r="G1298" s="10"/>
      <c r="H1298" s="10"/>
      <c r="I1298" s="10"/>
      <c r="J1298" s="10"/>
      <c r="K1298" s="10"/>
      <c r="L1298" s="10"/>
      <c r="M1298" s="10"/>
    </row>
    <row r="1299" spans="2:13">
      <c r="B1299" s="10">
        <v>1299</v>
      </c>
      <c r="C1299" s="10"/>
      <c r="D1299" s="10"/>
      <c r="E1299" s="10"/>
      <c r="F1299" s="10"/>
      <c r="G1299" s="10"/>
      <c r="H1299" s="10"/>
      <c r="I1299" s="10"/>
      <c r="J1299" s="10"/>
      <c r="K1299" s="10"/>
      <c r="L1299" s="10"/>
      <c r="M1299" s="10"/>
    </row>
    <row r="1300" spans="2:13">
      <c r="B1300" s="10">
        <v>1300</v>
      </c>
      <c r="C1300" s="10"/>
      <c r="D1300" s="10"/>
      <c r="E1300" s="10"/>
      <c r="F1300" s="10"/>
      <c r="G1300" s="10"/>
      <c r="H1300" s="10"/>
      <c r="I1300" s="10"/>
      <c r="J1300" s="10"/>
      <c r="K1300" s="10"/>
      <c r="L1300" s="10"/>
      <c r="M1300" s="10"/>
    </row>
    <row r="1301" spans="2:13">
      <c r="B1301" s="10">
        <v>1301</v>
      </c>
      <c r="C1301" s="10"/>
      <c r="D1301" s="10"/>
      <c r="E1301" s="10"/>
      <c r="F1301" s="10"/>
      <c r="G1301" s="10"/>
      <c r="H1301" s="10"/>
      <c r="I1301" s="10"/>
      <c r="J1301" s="10"/>
      <c r="K1301" s="10"/>
      <c r="L1301" s="10"/>
      <c r="M1301" s="10"/>
    </row>
    <row r="1302" spans="2:13">
      <c r="B1302" s="10">
        <v>1302</v>
      </c>
      <c r="C1302" s="10"/>
      <c r="D1302" s="10"/>
      <c r="E1302" s="10"/>
      <c r="F1302" s="10"/>
      <c r="G1302" s="10"/>
      <c r="H1302" s="10"/>
      <c r="I1302" s="10"/>
      <c r="J1302" s="10"/>
      <c r="K1302" s="10"/>
      <c r="L1302" s="10"/>
      <c r="M1302" s="10"/>
    </row>
    <row r="1303" spans="2:13">
      <c r="B1303" s="10">
        <v>1303</v>
      </c>
      <c r="C1303" s="10"/>
      <c r="D1303" s="10"/>
      <c r="E1303" s="10"/>
      <c r="F1303" s="10"/>
      <c r="G1303" s="10"/>
      <c r="H1303" s="10"/>
      <c r="I1303" s="10"/>
      <c r="J1303" s="10"/>
      <c r="K1303" s="10"/>
      <c r="L1303" s="10"/>
      <c r="M1303" s="10"/>
    </row>
    <row r="1304" spans="2:13">
      <c r="B1304" s="10">
        <v>1304</v>
      </c>
      <c r="C1304" s="10"/>
      <c r="D1304" s="10"/>
      <c r="E1304" s="10"/>
      <c r="F1304" s="10"/>
      <c r="G1304" s="10"/>
      <c r="H1304" s="10"/>
      <c r="I1304" s="10"/>
      <c r="J1304" s="10"/>
      <c r="K1304" s="10"/>
      <c r="L1304" s="10"/>
      <c r="M1304" s="10"/>
    </row>
    <row r="1305" spans="2:13">
      <c r="B1305" s="10">
        <v>1305</v>
      </c>
      <c r="C1305" s="10"/>
      <c r="D1305" s="10"/>
      <c r="E1305" s="10"/>
      <c r="F1305" s="10"/>
      <c r="G1305" s="10"/>
      <c r="H1305" s="10"/>
      <c r="I1305" s="10"/>
      <c r="J1305" s="10"/>
      <c r="K1305" s="10"/>
      <c r="L1305" s="10"/>
      <c r="M1305" s="10"/>
    </row>
    <row r="1306" spans="2:13">
      <c r="B1306" s="10">
        <v>1306</v>
      </c>
      <c r="C1306" s="10"/>
      <c r="D1306" s="10"/>
      <c r="E1306" s="10"/>
      <c r="F1306" s="10"/>
      <c r="G1306" s="10"/>
      <c r="H1306" s="10"/>
      <c r="I1306" s="10"/>
      <c r="J1306" s="10"/>
      <c r="K1306" s="10"/>
      <c r="L1306" s="10"/>
      <c r="M1306" s="10"/>
    </row>
    <row r="1307" spans="2:13">
      <c r="B1307" s="10">
        <v>1307</v>
      </c>
      <c r="C1307" s="10"/>
      <c r="D1307" s="10"/>
      <c r="E1307" s="10"/>
      <c r="F1307" s="10"/>
      <c r="G1307" s="10"/>
      <c r="H1307" s="10"/>
      <c r="I1307" s="10"/>
      <c r="J1307" s="10"/>
      <c r="K1307" s="10"/>
      <c r="L1307" s="10"/>
      <c r="M1307" s="10"/>
    </row>
    <row r="1308" spans="2:13">
      <c r="B1308" s="10">
        <v>1308</v>
      </c>
      <c r="C1308" s="10"/>
      <c r="D1308" s="10"/>
      <c r="E1308" s="10"/>
      <c r="F1308" s="10"/>
      <c r="G1308" s="10"/>
      <c r="H1308" s="10"/>
      <c r="I1308" s="10"/>
      <c r="J1308" s="10"/>
      <c r="K1308" s="10"/>
      <c r="L1308" s="10"/>
      <c r="M1308" s="10"/>
    </row>
    <row r="1309" spans="2:13">
      <c r="B1309" s="10">
        <v>1309</v>
      </c>
      <c r="C1309" s="10"/>
      <c r="D1309" s="10"/>
      <c r="E1309" s="10"/>
      <c r="F1309" s="10"/>
      <c r="G1309" s="10"/>
      <c r="H1309" s="10"/>
      <c r="I1309" s="10"/>
      <c r="J1309" s="10"/>
      <c r="K1309" s="10"/>
      <c r="L1309" s="10"/>
      <c r="M1309" s="10"/>
    </row>
    <row r="1310" spans="2:13">
      <c r="B1310" s="10">
        <v>1310</v>
      </c>
      <c r="C1310" s="10"/>
      <c r="D1310" s="10"/>
      <c r="E1310" s="10"/>
      <c r="F1310" s="10"/>
      <c r="G1310" s="10"/>
      <c r="H1310" s="10"/>
      <c r="I1310" s="10"/>
      <c r="J1310" s="10"/>
      <c r="K1310" s="10"/>
      <c r="L1310" s="10"/>
      <c r="M1310" s="10"/>
    </row>
    <row r="1311" spans="2:13">
      <c r="B1311" s="10">
        <v>1311</v>
      </c>
      <c r="C1311" s="10"/>
      <c r="D1311" s="10"/>
      <c r="E1311" s="10"/>
      <c r="F1311" s="10"/>
      <c r="G1311" s="10"/>
      <c r="H1311" s="10"/>
      <c r="I1311" s="10"/>
      <c r="J1311" s="10"/>
      <c r="K1311" s="10"/>
      <c r="L1311" s="10"/>
      <c r="M1311" s="10"/>
    </row>
    <row r="1312" spans="2:13">
      <c r="B1312" s="10">
        <v>1312</v>
      </c>
      <c r="C1312" s="10"/>
      <c r="D1312" s="10"/>
      <c r="E1312" s="10"/>
      <c r="F1312" s="10"/>
      <c r="G1312" s="10"/>
      <c r="H1312" s="10"/>
      <c r="I1312" s="10"/>
      <c r="J1312" s="10"/>
      <c r="K1312" s="10"/>
      <c r="L1312" s="10"/>
      <c r="M1312" s="10"/>
    </row>
    <row r="1313" spans="2:13">
      <c r="B1313" s="10">
        <v>1313</v>
      </c>
      <c r="C1313" s="10"/>
      <c r="D1313" s="10"/>
      <c r="E1313" s="10"/>
      <c r="F1313" s="10"/>
      <c r="G1313" s="10"/>
      <c r="H1313" s="10"/>
      <c r="I1313" s="10"/>
      <c r="J1313" s="10"/>
      <c r="K1313" s="10"/>
      <c r="L1313" s="10"/>
      <c r="M1313" s="10"/>
    </row>
    <row r="1314" spans="2:13">
      <c r="B1314" s="10">
        <v>1314</v>
      </c>
      <c r="C1314" s="10"/>
      <c r="D1314" s="10"/>
      <c r="E1314" s="10"/>
      <c r="F1314" s="10"/>
      <c r="G1314" s="10"/>
      <c r="H1314" s="10"/>
      <c r="I1314" s="10"/>
      <c r="J1314" s="10"/>
      <c r="K1314" s="10"/>
      <c r="L1314" s="10"/>
      <c r="M1314" s="10"/>
    </row>
    <row r="1315" spans="2:13">
      <c r="B1315" s="10">
        <v>1315</v>
      </c>
      <c r="C1315" s="10"/>
      <c r="D1315" s="10"/>
      <c r="E1315" s="10"/>
      <c r="F1315" s="10"/>
      <c r="G1315" s="10"/>
      <c r="H1315" s="10"/>
      <c r="I1315" s="10"/>
      <c r="J1315" s="10"/>
      <c r="K1315" s="10"/>
      <c r="L1315" s="10"/>
      <c r="M1315" s="10"/>
    </row>
    <row r="1316" spans="2:13">
      <c r="B1316" s="10">
        <v>1316</v>
      </c>
      <c r="C1316" s="10"/>
      <c r="D1316" s="10"/>
      <c r="E1316" s="10"/>
      <c r="F1316" s="10"/>
      <c r="G1316" s="10"/>
      <c r="H1316" s="10"/>
      <c r="I1316" s="10"/>
      <c r="J1316" s="10"/>
      <c r="K1316" s="10"/>
      <c r="L1316" s="10"/>
      <c r="M1316" s="10"/>
    </row>
    <row r="1317" spans="2:13">
      <c r="B1317" s="10">
        <v>1317</v>
      </c>
      <c r="C1317" s="10"/>
      <c r="D1317" s="10"/>
      <c r="E1317" s="10"/>
      <c r="F1317" s="10"/>
      <c r="G1317" s="10"/>
      <c r="H1317" s="10"/>
      <c r="I1317" s="10"/>
      <c r="J1317" s="10"/>
      <c r="K1317" s="10"/>
      <c r="L1317" s="10"/>
      <c r="M1317" s="10"/>
    </row>
    <row r="1318" spans="2:13">
      <c r="B1318" s="10">
        <v>1318</v>
      </c>
      <c r="C1318" s="10"/>
      <c r="D1318" s="10"/>
      <c r="E1318" s="10"/>
      <c r="F1318" s="10"/>
      <c r="G1318" s="10"/>
      <c r="H1318" s="10"/>
      <c r="I1318" s="10"/>
      <c r="J1318" s="10"/>
      <c r="K1318" s="10"/>
      <c r="L1318" s="10"/>
      <c r="M1318" s="10"/>
    </row>
    <row r="1319" spans="2:13">
      <c r="B1319" s="10">
        <v>1319</v>
      </c>
      <c r="C1319" s="10"/>
      <c r="D1319" s="10"/>
      <c r="E1319" s="10"/>
      <c r="F1319" s="10"/>
      <c r="G1319" s="10"/>
      <c r="H1319" s="10"/>
      <c r="I1319" s="10"/>
      <c r="J1319" s="10"/>
      <c r="K1319" s="10"/>
      <c r="L1319" s="10"/>
      <c r="M1319" s="10"/>
    </row>
    <row r="1320" spans="2:13">
      <c r="B1320" s="10">
        <v>1320</v>
      </c>
      <c r="C1320" s="10"/>
      <c r="D1320" s="10"/>
      <c r="E1320" s="10"/>
      <c r="F1320" s="10"/>
      <c r="G1320" s="10"/>
      <c r="H1320" s="10"/>
      <c r="I1320" s="10"/>
      <c r="J1320" s="10"/>
      <c r="K1320" s="10"/>
      <c r="L1320" s="10"/>
      <c r="M1320" s="10"/>
    </row>
    <row r="1321" spans="2:13">
      <c r="B1321" s="10">
        <v>1321</v>
      </c>
      <c r="C1321" s="10"/>
      <c r="D1321" s="10"/>
      <c r="E1321" s="10"/>
      <c r="F1321" s="10"/>
      <c r="G1321" s="10"/>
      <c r="H1321" s="10"/>
      <c r="I1321" s="10"/>
      <c r="J1321" s="10"/>
      <c r="K1321" s="10"/>
      <c r="L1321" s="10"/>
      <c r="M1321" s="10"/>
    </row>
    <row r="1322" spans="2:13">
      <c r="B1322" s="10">
        <v>1322</v>
      </c>
      <c r="C1322" s="10"/>
      <c r="D1322" s="10"/>
      <c r="E1322" s="10"/>
      <c r="F1322" s="10"/>
      <c r="G1322" s="10"/>
      <c r="H1322" s="10"/>
      <c r="I1322" s="10"/>
      <c r="J1322" s="10"/>
      <c r="K1322" s="10"/>
      <c r="L1322" s="10"/>
      <c r="M1322" s="10"/>
    </row>
    <row r="1323" spans="2:13">
      <c r="B1323" s="10">
        <v>1323</v>
      </c>
      <c r="C1323" s="10"/>
      <c r="D1323" s="10"/>
      <c r="E1323" s="10"/>
      <c r="F1323" s="10"/>
      <c r="G1323" s="10"/>
      <c r="H1323" s="10"/>
      <c r="I1323" s="10"/>
      <c r="J1323" s="10"/>
      <c r="K1323" s="10"/>
      <c r="L1323" s="10"/>
      <c r="M1323" s="10"/>
    </row>
    <row r="1324" spans="2:13">
      <c r="B1324" s="10">
        <v>1324</v>
      </c>
      <c r="C1324" s="10"/>
      <c r="D1324" s="10"/>
      <c r="E1324" s="10"/>
      <c r="F1324" s="10"/>
      <c r="G1324" s="10"/>
      <c r="H1324" s="10"/>
      <c r="I1324" s="10"/>
      <c r="J1324" s="10"/>
      <c r="K1324" s="10"/>
      <c r="L1324" s="10"/>
      <c r="M1324" s="10"/>
    </row>
    <row r="1325" spans="2:13">
      <c r="B1325" s="10">
        <v>1325</v>
      </c>
      <c r="C1325" s="10"/>
      <c r="D1325" s="10"/>
      <c r="E1325" s="10"/>
      <c r="F1325" s="10"/>
      <c r="G1325" s="10"/>
      <c r="H1325" s="10"/>
      <c r="I1325" s="10"/>
      <c r="J1325" s="10"/>
      <c r="K1325" s="10"/>
      <c r="L1325" s="10"/>
      <c r="M1325" s="10"/>
    </row>
    <row r="1326" spans="2:13">
      <c r="B1326" s="10">
        <v>1326</v>
      </c>
      <c r="C1326" s="10"/>
      <c r="D1326" s="10"/>
      <c r="E1326" s="10"/>
      <c r="F1326" s="10"/>
      <c r="G1326" s="10"/>
      <c r="H1326" s="10"/>
      <c r="I1326" s="10"/>
      <c r="J1326" s="10"/>
      <c r="K1326" s="10"/>
      <c r="L1326" s="10"/>
      <c r="M1326" s="10"/>
    </row>
    <row r="1327" spans="2:13">
      <c r="B1327" s="10">
        <v>1327</v>
      </c>
      <c r="C1327" s="10"/>
      <c r="D1327" s="10"/>
      <c r="E1327" s="10"/>
      <c r="F1327" s="10"/>
      <c r="G1327" s="10"/>
      <c r="H1327" s="10"/>
      <c r="I1327" s="10"/>
      <c r="J1327" s="10"/>
      <c r="K1327" s="10"/>
      <c r="L1327" s="10"/>
      <c r="M1327" s="10"/>
    </row>
    <row r="1328" spans="2:13">
      <c r="B1328" s="10">
        <v>1328</v>
      </c>
      <c r="C1328" s="10"/>
      <c r="D1328" s="10"/>
      <c r="E1328" s="10"/>
      <c r="F1328" s="10"/>
      <c r="G1328" s="10"/>
      <c r="H1328" s="10"/>
      <c r="I1328" s="10"/>
      <c r="J1328" s="10"/>
      <c r="K1328" s="10"/>
      <c r="L1328" s="10"/>
      <c r="M1328" s="10"/>
    </row>
    <row r="1329" spans="2:13">
      <c r="B1329" s="10">
        <v>1329</v>
      </c>
      <c r="C1329" s="10"/>
      <c r="D1329" s="10"/>
      <c r="E1329" s="10"/>
      <c r="F1329" s="10"/>
      <c r="G1329" s="10"/>
      <c r="H1329" s="10"/>
      <c r="I1329" s="10"/>
      <c r="J1329" s="10"/>
      <c r="K1329" s="10"/>
      <c r="L1329" s="10"/>
      <c r="M1329" s="10"/>
    </row>
    <row r="1330" spans="2:13">
      <c r="B1330" s="10">
        <v>1330</v>
      </c>
      <c r="C1330" s="10"/>
      <c r="D1330" s="10"/>
      <c r="E1330" s="10"/>
      <c r="F1330" s="10"/>
      <c r="G1330" s="10"/>
      <c r="H1330" s="10"/>
      <c r="I1330" s="10"/>
      <c r="J1330" s="10"/>
      <c r="K1330" s="10"/>
      <c r="L1330" s="10"/>
      <c r="M1330" s="10"/>
    </row>
    <row r="1331" spans="2:13">
      <c r="B1331" s="10">
        <v>1331</v>
      </c>
      <c r="C1331" s="10"/>
      <c r="D1331" s="10"/>
      <c r="E1331" s="10"/>
      <c r="F1331" s="10"/>
      <c r="G1331" s="10"/>
      <c r="H1331" s="10"/>
      <c r="I1331" s="10"/>
      <c r="J1331" s="10"/>
      <c r="K1331" s="10"/>
      <c r="L1331" s="10"/>
      <c r="M1331" s="10"/>
    </row>
    <row r="1332" spans="2:13">
      <c r="B1332" s="10">
        <v>1332</v>
      </c>
      <c r="C1332" s="10"/>
      <c r="D1332" s="10"/>
      <c r="E1332" s="10"/>
      <c r="F1332" s="10"/>
      <c r="G1332" s="10"/>
      <c r="H1332" s="10"/>
      <c r="I1332" s="10"/>
      <c r="J1332" s="10"/>
      <c r="K1332" s="10"/>
      <c r="L1332" s="10"/>
      <c r="M1332" s="10"/>
    </row>
    <row r="1333" spans="2:13">
      <c r="B1333" s="10">
        <v>1333</v>
      </c>
      <c r="C1333" s="10"/>
      <c r="D1333" s="10"/>
      <c r="E1333" s="10"/>
      <c r="F1333" s="10"/>
      <c r="G1333" s="10"/>
      <c r="H1333" s="10"/>
      <c r="I1333" s="10"/>
      <c r="J1333" s="10"/>
      <c r="K1333" s="10"/>
      <c r="L1333" s="10"/>
      <c r="M1333" s="10"/>
    </row>
    <row r="1334" spans="2:13">
      <c r="B1334" s="10">
        <v>1334</v>
      </c>
      <c r="C1334" s="10"/>
      <c r="D1334" s="10"/>
      <c r="E1334" s="10"/>
      <c r="F1334" s="10"/>
      <c r="G1334" s="10"/>
      <c r="H1334" s="10"/>
      <c r="I1334" s="10"/>
      <c r="J1334" s="10"/>
      <c r="K1334" s="10"/>
      <c r="L1334" s="10"/>
      <c r="M1334" s="10"/>
    </row>
    <row r="1335" spans="2:13">
      <c r="B1335" s="10">
        <v>1335</v>
      </c>
      <c r="C1335" s="10"/>
      <c r="D1335" s="10"/>
      <c r="E1335" s="10"/>
      <c r="F1335" s="10"/>
      <c r="G1335" s="10"/>
      <c r="H1335" s="10"/>
      <c r="I1335" s="10"/>
      <c r="J1335" s="10"/>
      <c r="K1335" s="10"/>
      <c r="L1335" s="10"/>
      <c r="M1335" s="10"/>
    </row>
    <row r="1336" spans="2:13">
      <c r="B1336" s="10">
        <v>1336</v>
      </c>
      <c r="C1336" s="10"/>
      <c r="D1336" s="10"/>
      <c r="E1336" s="10"/>
      <c r="F1336" s="10"/>
      <c r="G1336" s="10"/>
      <c r="H1336" s="10"/>
      <c r="I1336" s="10"/>
      <c r="J1336" s="10"/>
      <c r="K1336" s="10"/>
      <c r="L1336" s="10"/>
      <c r="M1336" s="10"/>
    </row>
    <row r="1337" spans="2:13">
      <c r="B1337" s="10">
        <v>1337</v>
      </c>
      <c r="C1337" s="10"/>
      <c r="D1337" s="10"/>
      <c r="E1337" s="10"/>
      <c r="F1337" s="10"/>
      <c r="G1337" s="10"/>
      <c r="H1337" s="10"/>
      <c r="I1337" s="10"/>
      <c r="J1337" s="10"/>
      <c r="K1337" s="10"/>
      <c r="L1337" s="10"/>
      <c r="M1337" s="10"/>
    </row>
    <row r="1338" spans="2:13">
      <c r="B1338" s="10">
        <v>1338</v>
      </c>
      <c r="C1338" s="10"/>
      <c r="D1338" s="10"/>
      <c r="E1338" s="10"/>
      <c r="F1338" s="10"/>
      <c r="G1338" s="10"/>
      <c r="H1338" s="10"/>
      <c r="I1338" s="10"/>
      <c r="J1338" s="10"/>
      <c r="K1338" s="10"/>
      <c r="L1338" s="10"/>
      <c r="M1338" s="10"/>
    </row>
    <row r="1339" spans="2:13">
      <c r="B1339" s="10">
        <v>1339</v>
      </c>
      <c r="C1339" s="10"/>
      <c r="D1339" s="10"/>
      <c r="E1339" s="10"/>
      <c r="F1339" s="10"/>
      <c r="G1339" s="10"/>
      <c r="H1339" s="10"/>
      <c r="I1339" s="10"/>
      <c r="J1339" s="10"/>
      <c r="K1339" s="10"/>
      <c r="L1339" s="10"/>
      <c r="M1339" s="10"/>
    </row>
    <row r="1340" spans="2:13">
      <c r="B1340" s="10">
        <v>1340</v>
      </c>
      <c r="C1340" s="10"/>
      <c r="D1340" s="10"/>
      <c r="E1340" s="10"/>
      <c r="F1340" s="10"/>
      <c r="G1340" s="10"/>
      <c r="H1340" s="10"/>
      <c r="I1340" s="10"/>
      <c r="J1340" s="10"/>
      <c r="K1340" s="10"/>
      <c r="L1340" s="10"/>
      <c r="M1340" s="10"/>
    </row>
    <row r="1341" spans="2:13">
      <c r="B1341" s="10">
        <v>1341</v>
      </c>
      <c r="C1341" s="10"/>
      <c r="D1341" s="10"/>
      <c r="E1341" s="10"/>
      <c r="F1341" s="10"/>
      <c r="G1341" s="10"/>
      <c r="H1341" s="10"/>
      <c r="I1341" s="10"/>
      <c r="J1341" s="10"/>
      <c r="K1341" s="10"/>
      <c r="L1341" s="10"/>
      <c r="M1341" s="10"/>
    </row>
    <row r="1342" spans="2:13">
      <c r="B1342" s="10">
        <v>1342</v>
      </c>
      <c r="C1342" s="10"/>
      <c r="D1342" s="10"/>
      <c r="E1342" s="10"/>
      <c r="F1342" s="10"/>
      <c r="G1342" s="10"/>
      <c r="H1342" s="10"/>
      <c r="I1342" s="10"/>
      <c r="J1342" s="10"/>
      <c r="K1342" s="10"/>
      <c r="L1342" s="10"/>
      <c r="M1342" s="10"/>
    </row>
    <row r="1343" spans="2:13">
      <c r="B1343" s="10">
        <v>1343</v>
      </c>
      <c r="C1343" s="10"/>
      <c r="D1343" s="10"/>
      <c r="E1343" s="10"/>
      <c r="F1343" s="10"/>
      <c r="G1343" s="10"/>
      <c r="H1343" s="10"/>
      <c r="I1343" s="10"/>
      <c r="J1343" s="10"/>
      <c r="K1343" s="10"/>
      <c r="L1343" s="10"/>
      <c r="M1343" s="10"/>
    </row>
    <row r="1344" spans="2:13">
      <c r="B1344" s="10">
        <v>1344</v>
      </c>
      <c r="C1344" s="10"/>
      <c r="D1344" s="10"/>
      <c r="E1344" s="10"/>
      <c r="F1344" s="10"/>
      <c r="G1344" s="10"/>
      <c r="H1344" s="10"/>
      <c r="I1344" s="10"/>
      <c r="J1344" s="10"/>
      <c r="K1344" s="10"/>
      <c r="L1344" s="10"/>
      <c r="M1344" s="10"/>
    </row>
    <row r="1345" spans="2:13">
      <c r="B1345" s="10">
        <v>1345</v>
      </c>
      <c r="C1345" s="10"/>
      <c r="D1345" s="10"/>
      <c r="E1345" s="10"/>
      <c r="F1345" s="10"/>
      <c r="G1345" s="10"/>
      <c r="H1345" s="10"/>
      <c r="I1345" s="10"/>
      <c r="J1345" s="10"/>
      <c r="K1345" s="10"/>
      <c r="L1345" s="10"/>
      <c r="M1345" s="10"/>
    </row>
    <row r="1346" spans="2:13">
      <c r="B1346" s="10">
        <v>1346</v>
      </c>
      <c r="C1346" s="10"/>
      <c r="D1346" s="10"/>
      <c r="E1346" s="10"/>
      <c r="F1346" s="10"/>
      <c r="G1346" s="10"/>
      <c r="H1346" s="10"/>
      <c r="I1346" s="10"/>
      <c r="J1346" s="10"/>
      <c r="K1346" s="10"/>
      <c r="L1346" s="10"/>
      <c r="M1346" s="10"/>
    </row>
    <row r="1347" spans="2:13">
      <c r="B1347" s="10">
        <v>1347</v>
      </c>
      <c r="C1347" s="10"/>
      <c r="D1347" s="10"/>
      <c r="E1347" s="10"/>
      <c r="F1347" s="10"/>
      <c r="G1347" s="10"/>
      <c r="H1347" s="10"/>
      <c r="I1347" s="10"/>
      <c r="J1347" s="10"/>
      <c r="K1347" s="10"/>
      <c r="L1347" s="10"/>
      <c r="M1347" s="10"/>
    </row>
    <row r="1348" spans="2:13">
      <c r="B1348" s="10">
        <v>1348</v>
      </c>
      <c r="C1348" s="10"/>
      <c r="D1348" s="10"/>
      <c r="E1348" s="10"/>
      <c r="F1348" s="10"/>
      <c r="G1348" s="10"/>
      <c r="H1348" s="10"/>
      <c r="I1348" s="10"/>
      <c r="J1348" s="10"/>
      <c r="K1348" s="10"/>
      <c r="L1348" s="10"/>
      <c r="M1348" s="10"/>
    </row>
    <row r="1349" spans="2:13">
      <c r="B1349" s="10">
        <v>1349</v>
      </c>
      <c r="C1349" s="10"/>
      <c r="D1349" s="10"/>
      <c r="E1349" s="10"/>
      <c r="F1349" s="10"/>
      <c r="G1349" s="10"/>
      <c r="H1349" s="10"/>
      <c r="I1349" s="10"/>
      <c r="J1349" s="10"/>
      <c r="K1349" s="10"/>
      <c r="L1349" s="10"/>
      <c r="M1349" s="10"/>
    </row>
    <row r="1350" spans="2:13">
      <c r="B1350" s="10">
        <v>1350</v>
      </c>
      <c r="C1350" s="10"/>
      <c r="D1350" s="10"/>
      <c r="E1350" s="10"/>
      <c r="F1350" s="10"/>
      <c r="G1350" s="10"/>
      <c r="H1350" s="10"/>
      <c r="I1350" s="10"/>
      <c r="J1350" s="10"/>
      <c r="K1350" s="10"/>
      <c r="L1350" s="10"/>
      <c r="M1350" s="10"/>
    </row>
    <row r="1351" spans="2:13">
      <c r="B1351" s="10">
        <v>1351</v>
      </c>
      <c r="C1351" s="10"/>
      <c r="D1351" s="10"/>
      <c r="E1351" s="10"/>
      <c r="F1351" s="10"/>
      <c r="G1351" s="10"/>
      <c r="H1351" s="10"/>
      <c r="I1351" s="10"/>
      <c r="J1351" s="10"/>
      <c r="K1351" s="10"/>
      <c r="L1351" s="10"/>
      <c r="M1351" s="10"/>
    </row>
    <row r="1352" spans="2:13">
      <c r="B1352" s="10">
        <v>1352</v>
      </c>
      <c r="C1352" s="10"/>
      <c r="D1352" s="10"/>
      <c r="E1352" s="10"/>
      <c r="F1352" s="10"/>
      <c r="G1352" s="10"/>
      <c r="H1352" s="10"/>
      <c r="I1352" s="10"/>
      <c r="J1352" s="10"/>
      <c r="K1352" s="10"/>
      <c r="L1352" s="10"/>
      <c r="M1352" s="10"/>
    </row>
    <row r="1353" spans="2:13">
      <c r="B1353" s="10">
        <v>1353</v>
      </c>
      <c r="C1353" s="10"/>
      <c r="D1353" s="10"/>
      <c r="E1353" s="10"/>
      <c r="F1353" s="10"/>
      <c r="G1353" s="10"/>
      <c r="H1353" s="10"/>
      <c r="I1353" s="10"/>
      <c r="J1353" s="10"/>
      <c r="K1353" s="10"/>
      <c r="L1353" s="10"/>
      <c r="M1353" s="10"/>
    </row>
    <row r="1354" spans="2:13">
      <c r="B1354" s="10">
        <v>1354</v>
      </c>
      <c r="C1354" s="10"/>
      <c r="D1354" s="10"/>
      <c r="E1354" s="10"/>
      <c r="F1354" s="10"/>
      <c r="G1354" s="10"/>
      <c r="H1354" s="10"/>
      <c r="I1354" s="10"/>
      <c r="J1354" s="10"/>
      <c r="K1354" s="10"/>
      <c r="L1354" s="10"/>
      <c r="M1354" s="10"/>
    </row>
    <row r="1355" spans="2:13">
      <c r="B1355" s="10">
        <v>1355</v>
      </c>
      <c r="C1355" s="10"/>
      <c r="D1355" s="10"/>
      <c r="E1355" s="10"/>
      <c r="F1355" s="10"/>
      <c r="G1355" s="10"/>
      <c r="H1355" s="10"/>
      <c r="I1355" s="10"/>
      <c r="J1355" s="10"/>
      <c r="K1355" s="10"/>
      <c r="L1355" s="10"/>
      <c r="M1355" s="10"/>
    </row>
    <row r="1356" spans="2:13">
      <c r="B1356" s="10">
        <v>1356</v>
      </c>
      <c r="C1356" s="10"/>
      <c r="D1356" s="10"/>
      <c r="E1356" s="10"/>
      <c r="F1356" s="10"/>
      <c r="G1356" s="10"/>
      <c r="H1356" s="10"/>
      <c r="I1356" s="10"/>
      <c r="J1356" s="10"/>
      <c r="K1356" s="10"/>
      <c r="L1356" s="10"/>
      <c r="M1356" s="10"/>
    </row>
    <row r="1357" spans="2:13">
      <c r="B1357" s="10">
        <v>1357</v>
      </c>
      <c r="C1357" s="10"/>
      <c r="D1357" s="10"/>
      <c r="E1357" s="10"/>
      <c r="F1357" s="10"/>
      <c r="G1357" s="10"/>
      <c r="H1357" s="10"/>
      <c r="I1357" s="10"/>
      <c r="J1357" s="10"/>
      <c r="K1357" s="10"/>
      <c r="L1357" s="10"/>
      <c r="M1357" s="10"/>
    </row>
    <row r="1358" spans="2:13">
      <c r="B1358" s="10">
        <v>1358</v>
      </c>
      <c r="C1358" s="10"/>
      <c r="D1358" s="10"/>
      <c r="E1358" s="10"/>
      <c r="F1358" s="10"/>
      <c r="G1358" s="10"/>
      <c r="H1358" s="10"/>
      <c r="I1358" s="10"/>
      <c r="J1358" s="10"/>
      <c r="K1358" s="10"/>
      <c r="L1358" s="10"/>
      <c r="M1358" s="10"/>
    </row>
    <row r="1359" spans="2:13">
      <c r="B1359" s="10">
        <v>1359</v>
      </c>
      <c r="C1359" s="10"/>
      <c r="D1359" s="10"/>
      <c r="E1359" s="10"/>
      <c r="F1359" s="10"/>
      <c r="G1359" s="10"/>
      <c r="H1359" s="10"/>
      <c r="I1359" s="10"/>
      <c r="J1359" s="10"/>
      <c r="K1359" s="10"/>
      <c r="L1359" s="10"/>
      <c r="M1359" s="10"/>
    </row>
    <row r="1360" spans="2:13">
      <c r="B1360" s="10">
        <v>1360</v>
      </c>
      <c r="C1360" s="10"/>
      <c r="D1360" s="10"/>
      <c r="E1360" s="10"/>
      <c r="F1360" s="10"/>
      <c r="G1360" s="10"/>
      <c r="H1360" s="10"/>
      <c r="I1360" s="10"/>
      <c r="J1360" s="10"/>
      <c r="K1360" s="10"/>
      <c r="L1360" s="10"/>
      <c r="M1360" s="10"/>
    </row>
    <row r="1361" spans="2:13">
      <c r="B1361" s="10">
        <v>1361</v>
      </c>
      <c r="C1361" s="10"/>
      <c r="D1361" s="10"/>
      <c r="E1361" s="10"/>
      <c r="F1361" s="10"/>
      <c r="G1361" s="10"/>
      <c r="H1361" s="10"/>
      <c r="I1361" s="10"/>
      <c r="J1361" s="10"/>
      <c r="K1361" s="10"/>
      <c r="L1361" s="10"/>
      <c r="M1361" s="10"/>
    </row>
    <row r="1362" spans="2:13">
      <c r="B1362" s="10">
        <v>1362</v>
      </c>
      <c r="C1362" s="10"/>
      <c r="D1362" s="10"/>
      <c r="E1362" s="10"/>
      <c r="F1362" s="10"/>
      <c r="G1362" s="10"/>
      <c r="H1362" s="10"/>
      <c r="I1362" s="10"/>
      <c r="J1362" s="10"/>
      <c r="K1362" s="10"/>
      <c r="L1362" s="10"/>
      <c r="M1362" s="10"/>
    </row>
    <row r="1363" spans="2:13">
      <c r="B1363" s="10">
        <v>1363</v>
      </c>
      <c r="C1363" s="10"/>
      <c r="D1363" s="10"/>
      <c r="E1363" s="10"/>
      <c r="F1363" s="10"/>
      <c r="G1363" s="10"/>
      <c r="H1363" s="10"/>
      <c r="I1363" s="10"/>
      <c r="J1363" s="10"/>
      <c r="K1363" s="10"/>
      <c r="L1363" s="10"/>
      <c r="M1363" s="10"/>
    </row>
    <row r="1364" spans="2:13">
      <c r="B1364" s="10">
        <v>1364</v>
      </c>
      <c r="C1364" s="10"/>
      <c r="D1364" s="10"/>
      <c r="E1364" s="10"/>
      <c r="F1364" s="10"/>
      <c r="G1364" s="10"/>
      <c r="H1364" s="10"/>
      <c r="I1364" s="10"/>
      <c r="J1364" s="10"/>
      <c r="K1364" s="10"/>
      <c r="L1364" s="10"/>
      <c r="M1364" s="10"/>
    </row>
    <row r="1365" spans="2:13">
      <c r="B1365" s="10">
        <v>1365</v>
      </c>
      <c r="C1365" s="10"/>
      <c r="D1365" s="10"/>
      <c r="E1365" s="10"/>
      <c r="F1365" s="10"/>
      <c r="G1365" s="10"/>
      <c r="H1365" s="10"/>
      <c r="I1365" s="10"/>
      <c r="J1365" s="10"/>
      <c r="K1365" s="10"/>
      <c r="L1365" s="10"/>
      <c r="M1365" s="10"/>
    </row>
    <row r="1366" spans="2:13">
      <c r="B1366" s="10">
        <v>1366</v>
      </c>
      <c r="C1366" s="10"/>
      <c r="D1366" s="10"/>
      <c r="E1366" s="10"/>
      <c r="F1366" s="10"/>
      <c r="G1366" s="10"/>
      <c r="H1366" s="10"/>
      <c r="I1366" s="10"/>
      <c r="J1366" s="10"/>
      <c r="K1366" s="10"/>
      <c r="L1366" s="10"/>
      <c r="M1366" s="10"/>
    </row>
    <row r="1367" spans="2:13">
      <c r="B1367" s="10">
        <v>1367</v>
      </c>
      <c r="C1367" s="10"/>
      <c r="D1367" s="10"/>
      <c r="E1367" s="10"/>
      <c r="F1367" s="10"/>
      <c r="G1367" s="10"/>
      <c r="H1367" s="10"/>
      <c r="I1367" s="10"/>
      <c r="J1367" s="10"/>
      <c r="K1367" s="10"/>
      <c r="L1367" s="10"/>
      <c r="M1367" s="10"/>
    </row>
    <row r="1368" spans="2:13">
      <c r="B1368" s="10">
        <v>1368</v>
      </c>
      <c r="C1368" s="10"/>
      <c r="D1368" s="10"/>
      <c r="E1368" s="10"/>
      <c r="F1368" s="10"/>
      <c r="G1368" s="10"/>
      <c r="H1368" s="10"/>
      <c r="I1368" s="10"/>
      <c r="J1368" s="10"/>
      <c r="K1368" s="10"/>
      <c r="L1368" s="10"/>
      <c r="M1368" s="10"/>
    </row>
    <row r="1369" spans="2:13">
      <c r="B1369" s="10">
        <v>1369</v>
      </c>
      <c r="C1369" s="10"/>
      <c r="D1369" s="10"/>
      <c r="E1369" s="10"/>
      <c r="F1369" s="10"/>
      <c r="G1369" s="10"/>
      <c r="H1369" s="10"/>
      <c r="I1369" s="10"/>
      <c r="J1369" s="10"/>
      <c r="K1369" s="10"/>
      <c r="L1369" s="10"/>
      <c r="M1369" s="10"/>
    </row>
    <row r="1370" spans="2:13">
      <c r="B1370" s="10">
        <v>1370</v>
      </c>
      <c r="C1370" s="10"/>
      <c r="D1370" s="10"/>
      <c r="E1370" s="10"/>
      <c r="F1370" s="10"/>
      <c r="G1370" s="10"/>
      <c r="H1370" s="10"/>
      <c r="I1370" s="10"/>
      <c r="J1370" s="10"/>
      <c r="K1370" s="10"/>
      <c r="L1370" s="10"/>
      <c r="M1370" s="10"/>
    </row>
    <row r="1371" spans="2:13">
      <c r="B1371" s="10">
        <v>1371</v>
      </c>
      <c r="C1371" s="10"/>
      <c r="D1371" s="10"/>
      <c r="E1371" s="10"/>
      <c r="F1371" s="10"/>
      <c r="G1371" s="10"/>
      <c r="H1371" s="10"/>
      <c r="I1371" s="10"/>
      <c r="J1371" s="10"/>
      <c r="K1371" s="10"/>
      <c r="L1371" s="10"/>
      <c r="M1371" s="10"/>
    </row>
    <row r="1372" spans="2:13">
      <c r="B1372" s="10">
        <v>1372</v>
      </c>
      <c r="C1372" s="10"/>
      <c r="D1372" s="10"/>
      <c r="E1372" s="10"/>
      <c r="F1372" s="10"/>
      <c r="G1372" s="10"/>
      <c r="H1372" s="10"/>
      <c r="I1372" s="10"/>
      <c r="J1372" s="10"/>
      <c r="K1372" s="10"/>
      <c r="L1372" s="10"/>
      <c r="M1372" s="10"/>
    </row>
    <row r="1373" spans="2:13">
      <c r="B1373" s="10">
        <v>1373</v>
      </c>
      <c r="C1373" s="10"/>
      <c r="D1373" s="10"/>
      <c r="E1373" s="10"/>
      <c r="F1373" s="10"/>
      <c r="G1373" s="10"/>
      <c r="H1373" s="10"/>
      <c r="I1373" s="10"/>
      <c r="J1373" s="10"/>
      <c r="K1373" s="10"/>
      <c r="L1373" s="10"/>
      <c r="M1373" s="10"/>
    </row>
    <row r="1374" spans="2:13">
      <c r="B1374" s="10">
        <v>1374</v>
      </c>
      <c r="C1374" s="10"/>
      <c r="D1374" s="10"/>
      <c r="E1374" s="10"/>
      <c r="F1374" s="10"/>
      <c r="G1374" s="10"/>
      <c r="H1374" s="10"/>
      <c r="I1374" s="10"/>
      <c r="J1374" s="10"/>
      <c r="K1374" s="10"/>
      <c r="L1374" s="10"/>
      <c r="M1374" s="10"/>
    </row>
    <row r="1375" spans="2:13">
      <c r="B1375" s="10">
        <v>1375</v>
      </c>
      <c r="C1375" s="10"/>
      <c r="D1375" s="10"/>
      <c r="E1375" s="10"/>
      <c r="F1375" s="10"/>
      <c r="G1375" s="10"/>
      <c r="H1375" s="10"/>
      <c r="I1375" s="10"/>
      <c r="J1375" s="10"/>
      <c r="K1375" s="10"/>
      <c r="L1375" s="10"/>
      <c r="M1375" s="10"/>
    </row>
    <row r="1376" spans="2:13">
      <c r="B1376" s="10">
        <v>1376</v>
      </c>
      <c r="C1376" s="10"/>
      <c r="D1376" s="10"/>
      <c r="E1376" s="10"/>
      <c r="F1376" s="10"/>
      <c r="G1376" s="10"/>
      <c r="H1376" s="10"/>
      <c r="I1376" s="10"/>
      <c r="J1376" s="10"/>
      <c r="K1376" s="10"/>
      <c r="L1376" s="10"/>
      <c r="M1376" s="10"/>
    </row>
    <row r="1377" spans="2:13">
      <c r="B1377" s="10">
        <v>1377</v>
      </c>
      <c r="C1377" s="10"/>
      <c r="D1377" s="10"/>
      <c r="E1377" s="10"/>
      <c r="F1377" s="10"/>
      <c r="G1377" s="10"/>
      <c r="H1377" s="10"/>
      <c r="I1377" s="10"/>
      <c r="J1377" s="10"/>
      <c r="K1377" s="10"/>
      <c r="L1377" s="10"/>
      <c r="M1377" s="10"/>
    </row>
    <row r="1378" spans="2:13">
      <c r="B1378" s="10">
        <v>1378</v>
      </c>
      <c r="C1378" s="10"/>
      <c r="D1378" s="10"/>
      <c r="E1378" s="10"/>
      <c r="F1378" s="10"/>
      <c r="G1378" s="10"/>
      <c r="H1378" s="10"/>
      <c r="I1378" s="10"/>
      <c r="J1378" s="10"/>
      <c r="K1378" s="10"/>
      <c r="L1378" s="10"/>
      <c r="M1378" s="10"/>
    </row>
    <row r="1379" spans="2:13">
      <c r="B1379" s="10">
        <v>1379</v>
      </c>
      <c r="C1379" s="10"/>
      <c r="D1379" s="10"/>
      <c r="E1379" s="10"/>
      <c r="F1379" s="10"/>
      <c r="G1379" s="10"/>
      <c r="H1379" s="10"/>
      <c r="I1379" s="10"/>
      <c r="J1379" s="10"/>
      <c r="K1379" s="10"/>
      <c r="L1379" s="10"/>
      <c r="M1379" s="10"/>
    </row>
    <row r="1380" spans="2:13">
      <c r="B1380" s="10">
        <v>1380</v>
      </c>
      <c r="C1380" s="10"/>
      <c r="D1380" s="10"/>
      <c r="E1380" s="10"/>
      <c r="F1380" s="10"/>
      <c r="G1380" s="10"/>
      <c r="H1380" s="10"/>
      <c r="I1380" s="10"/>
      <c r="J1380" s="10"/>
      <c r="K1380" s="10"/>
      <c r="L1380" s="10"/>
      <c r="M1380" s="10"/>
    </row>
    <row r="1381" spans="2:13">
      <c r="B1381" s="10">
        <v>1381</v>
      </c>
      <c r="C1381" s="10"/>
      <c r="D1381" s="10"/>
      <c r="E1381" s="10"/>
      <c r="F1381" s="10"/>
      <c r="G1381" s="10"/>
      <c r="H1381" s="10"/>
      <c r="I1381" s="10"/>
      <c r="J1381" s="10"/>
      <c r="K1381" s="10"/>
      <c r="L1381" s="10"/>
      <c r="M1381" s="10"/>
    </row>
    <row r="1382" spans="2:13">
      <c r="B1382" s="10">
        <v>1382</v>
      </c>
      <c r="C1382" s="10"/>
      <c r="D1382" s="10"/>
      <c r="E1382" s="10"/>
      <c r="F1382" s="10"/>
      <c r="G1382" s="10"/>
      <c r="H1382" s="10"/>
      <c r="I1382" s="10"/>
      <c r="J1382" s="10"/>
      <c r="K1382" s="10"/>
      <c r="L1382" s="10"/>
      <c r="M1382" s="10"/>
    </row>
    <row r="1383" spans="2:13">
      <c r="B1383" s="10">
        <v>1383</v>
      </c>
      <c r="C1383" s="10"/>
      <c r="D1383" s="10"/>
      <c r="E1383" s="10"/>
      <c r="F1383" s="10"/>
      <c r="G1383" s="10"/>
      <c r="H1383" s="10"/>
      <c r="I1383" s="10"/>
      <c r="J1383" s="10"/>
      <c r="K1383" s="10"/>
      <c r="L1383" s="10"/>
      <c r="M1383" s="10"/>
    </row>
    <row r="1384" spans="2:13">
      <c r="B1384" s="10">
        <v>1384</v>
      </c>
      <c r="C1384" s="10"/>
      <c r="D1384" s="10"/>
      <c r="E1384" s="10"/>
      <c r="F1384" s="10"/>
      <c r="G1384" s="10"/>
      <c r="H1384" s="10"/>
      <c r="I1384" s="10"/>
      <c r="J1384" s="10"/>
      <c r="K1384" s="10"/>
      <c r="L1384" s="10"/>
      <c r="M1384" s="10"/>
    </row>
    <row r="1385" spans="2:13">
      <c r="B1385" s="10">
        <v>1385</v>
      </c>
      <c r="C1385" s="10"/>
      <c r="D1385" s="10"/>
      <c r="E1385" s="10"/>
      <c r="F1385" s="10"/>
      <c r="G1385" s="10"/>
      <c r="H1385" s="10"/>
      <c r="I1385" s="10"/>
      <c r="J1385" s="10"/>
      <c r="K1385" s="10"/>
      <c r="L1385" s="10"/>
      <c r="M1385" s="10"/>
    </row>
    <row r="1386" spans="2:13">
      <c r="B1386" s="10">
        <v>1386</v>
      </c>
      <c r="C1386" s="10"/>
      <c r="D1386" s="10"/>
      <c r="E1386" s="10"/>
      <c r="F1386" s="10"/>
      <c r="G1386" s="10"/>
      <c r="H1386" s="10"/>
      <c r="I1386" s="10"/>
      <c r="J1386" s="10"/>
      <c r="K1386" s="10"/>
      <c r="L1386" s="10"/>
      <c r="M1386" s="10"/>
    </row>
    <row r="1387" spans="2:13">
      <c r="B1387" s="10">
        <v>1387</v>
      </c>
      <c r="C1387" s="10"/>
      <c r="D1387" s="10"/>
      <c r="E1387" s="10"/>
      <c r="F1387" s="10"/>
      <c r="G1387" s="10"/>
      <c r="H1387" s="10"/>
      <c r="I1387" s="10"/>
      <c r="J1387" s="10"/>
      <c r="K1387" s="10"/>
      <c r="L1387" s="10"/>
      <c r="M1387" s="10"/>
    </row>
    <row r="1388" spans="2:13">
      <c r="B1388" s="10">
        <v>1388</v>
      </c>
      <c r="C1388" s="10"/>
      <c r="D1388" s="10"/>
      <c r="E1388" s="10"/>
      <c r="F1388" s="10"/>
      <c r="G1388" s="10"/>
      <c r="H1388" s="10"/>
      <c r="I1388" s="10"/>
      <c r="J1388" s="10"/>
      <c r="K1388" s="10"/>
      <c r="L1388" s="10"/>
      <c r="M1388" s="10"/>
    </row>
    <row r="1389" spans="2:13">
      <c r="B1389" s="10">
        <v>1389</v>
      </c>
      <c r="C1389" s="10"/>
      <c r="D1389" s="10"/>
      <c r="E1389" s="10"/>
      <c r="F1389" s="10"/>
      <c r="G1389" s="10"/>
      <c r="H1389" s="10"/>
      <c r="I1389" s="10"/>
      <c r="J1389" s="10"/>
      <c r="K1389" s="10"/>
      <c r="L1389" s="10"/>
      <c r="M1389" s="10"/>
    </row>
    <row r="1390" spans="2:13">
      <c r="B1390" s="10">
        <v>1390</v>
      </c>
      <c r="C1390" s="10"/>
      <c r="D1390" s="10"/>
      <c r="E1390" s="10"/>
      <c r="F1390" s="10"/>
      <c r="G1390" s="10"/>
      <c r="H1390" s="10"/>
      <c r="I1390" s="10"/>
      <c r="J1390" s="10"/>
      <c r="K1390" s="10"/>
      <c r="L1390" s="10"/>
      <c r="M1390" s="10"/>
    </row>
    <row r="1391" spans="2:13">
      <c r="B1391" s="10">
        <v>1391</v>
      </c>
      <c r="C1391" s="10"/>
      <c r="D1391" s="10"/>
      <c r="E1391" s="10"/>
      <c r="F1391" s="10"/>
      <c r="G1391" s="10"/>
      <c r="H1391" s="10"/>
      <c r="I1391" s="10"/>
      <c r="J1391" s="10"/>
      <c r="K1391" s="10"/>
      <c r="L1391" s="10"/>
      <c r="M1391" s="10"/>
    </row>
    <row r="1392" spans="2:13">
      <c r="B1392" s="10">
        <v>1392</v>
      </c>
      <c r="C1392" s="10"/>
      <c r="D1392" s="10"/>
      <c r="E1392" s="10"/>
      <c r="F1392" s="10"/>
      <c r="G1392" s="10"/>
      <c r="H1392" s="10"/>
      <c r="I1392" s="10"/>
      <c r="J1392" s="10"/>
      <c r="K1392" s="10"/>
      <c r="L1392" s="10"/>
      <c r="M1392" s="10"/>
    </row>
    <row r="1393" spans="2:13">
      <c r="B1393" s="10">
        <v>1393</v>
      </c>
      <c r="C1393" s="10"/>
      <c r="D1393" s="10"/>
      <c r="E1393" s="10"/>
      <c r="F1393" s="10"/>
      <c r="G1393" s="10"/>
      <c r="H1393" s="10"/>
      <c r="I1393" s="10"/>
      <c r="J1393" s="10"/>
      <c r="K1393" s="10"/>
      <c r="L1393" s="10"/>
      <c r="M1393" s="10"/>
    </row>
    <row r="1394" spans="2:13">
      <c r="B1394" s="10">
        <v>1394</v>
      </c>
      <c r="C1394" s="10"/>
      <c r="D1394" s="10"/>
      <c r="E1394" s="10"/>
      <c r="F1394" s="10"/>
      <c r="G1394" s="10"/>
      <c r="H1394" s="10"/>
      <c r="I1394" s="10"/>
      <c r="J1394" s="10"/>
      <c r="K1394" s="10"/>
      <c r="L1394" s="10"/>
      <c r="M1394" s="10"/>
    </row>
    <row r="1395" spans="2:13">
      <c r="B1395" s="10">
        <v>1395</v>
      </c>
      <c r="C1395" s="10"/>
      <c r="D1395" s="10"/>
      <c r="E1395" s="10"/>
      <c r="F1395" s="10"/>
      <c r="G1395" s="10"/>
      <c r="H1395" s="10"/>
      <c r="I1395" s="10"/>
      <c r="J1395" s="10"/>
      <c r="K1395" s="10"/>
      <c r="L1395" s="10"/>
      <c r="M1395" s="10"/>
    </row>
    <row r="1396" spans="2:13">
      <c r="B1396" s="10">
        <v>1396</v>
      </c>
      <c r="C1396" s="10"/>
      <c r="D1396" s="10"/>
      <c r="E1396" s="10"/>
      <c r="F1396" s="10"/>
      <c r="G1396" s="10"/>
      <c r="H1396" s="10"/>
      <c r="I1396" s="10"/>
      <c r="J1396" s="10"/>
      <c r="K1396" s="10"/>
      <c r="L1396" s="10"/>
      <c r="M1396" s="10"/>
    </row>
    <row r="1397" spans="2:13">
      <c r="B1397" s="10">
        <v>1397</v>
      </c>
      <c r="C1397" s="10"/>
      <c r="D1397" s="10"/>
      <c r="E1397" s="10"/>
      <c r="F1397" s="10"/>
      <c r="G1397" s="10"/>
      <c r="H1397" s="10"/>
      <c r="I1397" s="10"/>
      <c r="J1397" s="10"/>
      <c r="K1397" s="10"/>
      <c r="L1397" s="10"/>
      <c r="M1397" s="10"/>
    </row>
    <row r="1398" spans="2:13">
      <c r="B1398" s="10">
        <v>1398</v>
      </c>
      <c r="C1398" s="10"/>
      <c r="D1398" s="10"/>
      <c r="E1398" s="10"/>
      <c r="F1398" s="10"/>
      <c r="G1398" s="10"/>
      <c r="H1398" s="10"/>
      <c r="I1398" s="10"/>
      <c r="J1398" s="10"/>
      <c r="K1398" s="10"/>
      <c r="L1398" s="10"/>
      <c r="M1398" s="10"/>
    </row>
    <row r="1399" spans="2:13">
      <c r="B1399" s="10">
        <v>1399</v>
      </c>
      <c r="C1399" s="10"/>
      <c r="D1399" s="10"/>
      <c r="E1399" s="10"/>
      <c r="F1399" s="10"/>
      <c r="G1399" s="10"/>
      <c r="H1399" s="10"/>
      <c r="I1399" s="10"/>
      <c r="J1399" s="10"/>
      <c r="K1399" s="10"/>
      <c r="L1399" s="10"/>
      <c r="M1399" s="10"/>
    </row>
    <row r="1400" spans="2:13">
      <c r="B1400" s="10">
        <v>1400</v>
      </c>
      <c r="C1400" s="10"/>
      <c r="D1400" s="10"/>
      <c r="E1400" s="10"/>
      <c r="F1400" s="10"/>
      <c r="G1400" s="10"/>
      <c r="H1400" s="10"/>
      <c r="I1400" s="10"/>
      <c r="J1400" s="10"/>
      <c r="K1400" s="10"/>
      <c r="L1400" s="10"/>
      <c r="M1400" s="10"/>
    </row>
    <row r="1401" spans="2:13">
      <c r="B1401" s="10">
        <v>1401</v>
      </c>
      <c r="C1401" s="10"/>
      <c r="D1401" s="10"/>
      <c r="E1401" s="10"/>
      <c r="F1401" s="10"/>
      <c r="G1401" s="10"/>
      <c r="H1401" s="10"/>
      <c r="I1401" s="10"/>
      <c r="J1401" s="10"/>
      <c r="K1401" s="10"/>
      <c r="L1401" s="10"/>
      <c r="M1401" s="10"/>
    </row>
    <row r="1402" spans="2:13">
      <c r="B1402" s="10">
        <v>1402</v>
      </c>
      <c r="C1402" s="10"/>
      <c r="D1402" s="10"/>
      <c r="E1402" s="10"/>
      <c r="F1402" s="10"/>
      <c r="G1402" s="10"/>
      <c r="H1402" s="10"/>
      <c r="I1402" s="10"/>
      <c r="J1402" s="10"/>
      <c r="K1402" s="10"/>
      <c r="L1402" s="10"/>
      <c r="M1402" s="10"/>
    </row>
    <row r="1403" spans="2:13">
      <c r="B1403" s="10">
        <v>1403</v>
      </c>
      <c r="C1403" s="10"/>
      <c r="D1403" s="10"/>
      <c r="E1403" s="10"/>
      <c r="F1403" s="10"/>
      <c r="G1403" s="10"/>
      <c r="H1403" s="10"/>
      <c r="I1403" s="10"/>
      <c r="J1403" s="10"/>
      <c r="K1403" s="10"/>
      <c r="L1403" s="10"/>
      <c r="M1403" s="10"/>
    </row>
    <row r="1404" spans="2:13">
      <c r="B1404" s="10">
        <v>1404</v>
      </c>
      <c r="C1404" s="10"/>
      <c r="D1404" s="10"/>
      <c r="E1404" s="10"/>
      <c r="F1404" s="10"/>
      <c r="G1404" s="10"/>
      <c r="H1404" s="10"/>
      <c r="I1404" s="10"/>
      <c r="J1404" s="10"/>
      <c r="K1404" s="10"/>
      <c r="L1404" s="10"/>
      <c r="M1404" s="10"/>
    </row>
    <row r="1405" spans="2:13">
      <c r="B1405" s="10">
        <v>1405</v>
      </c>
      <c r="C1405" s="10"/>
      <c r="D1405" s="10"/>
      <c r="E1405" s="10"/>
      <c r="F1405" s="10"/>
      <c r="G1405" s="10"/>
      <c r="H1405" s="10"/>
      <c r="I1405" s="10"/>
      <c r="J1405" s="10"/>
      <c r="K1405" s="10"/>
      <c r="L1405" s="10"/>
      <c r="M1405" s="10"/>
    </row>
    <row r="1406" spans="2:13">
      <c r="B1406" s="10">
        <v>1406</v>
      </c>
      <c r="C1406" s="10"/>
      <c r="D1406" s="10"/>
      <c r="E1406" s="10"/>
      <c r="F1406" s="10"/>
      <c r="G1406" s="10"/>
      <c r="H1406" s="10"/>
      <c r="I1406" s="10"/>
      <c r="J1406" s="10"/>
      <c r="K1406" s="10"/>
      <c r="L1406" s="10"/>
      <c r="M1406" s="10"/>
    </row>
    <row r="1407" spans="2:13">
      <c r="B1407" s="10">
        <v>1407</v>
      </c>
      <c r="C1407" s="10"/>
      <c r="D1407" s="10"/>
      <c r="E1407" s="10"/>
      <c r="F1407" s="10"/>
      <c r="G1407" s="10"/>
      <c r="H1407" s="10"/>
      <c r="I1407" s="10"/>
      <c r="J1407" s="10"/>
      <c r="K1407" s="10"/>
      <c r="L1407" s="10"/>
      <c r="M1407" s="10"/>
    </row>
    <row r="1408" spans="2:13">
      <c r="B1408" s="10">
        <v>1408</v>
      </c>
      <c r="C1408" s="10"/>
      <c r="D1408" s="10"/>
      <c r="E1408" s="10"/>
      <c r="F1408" s="10"/>
      <c r="G1408" s="10"/>
      <c r="H1408" s="10"/>
      <c r="I1408" s="10"/>
      <c r="J1408" s="10"/>
      <c r="K1408" s="10"/>
      <c r="L1408" s="10"/>
      <c r="M1408" s="10"/>
    </row>
    <row r="1409" spans="2:13">
      <c r="B1409" s="10">
        <v>1409</v>
      </c>
      <c r="C1409" s="10"/>
      <c r="D1409" s="10"/>
      <c r="E1409" s="10"/>
      <c r="F1409" s="10"/>
      <c r="G1409" s="10"/>
      <c r="H1409" s="10"/>
      <c r="I1409" s="10"/>
      <c r="J1409" s="10"/>
      <c r="K1409" s="10"/>
      <c r="L1409" s="10"/>
      <c r="M1409" s="10"/>
    </row>
    <row r="1410" spans="2:13">
      <c r="B1410" s="10">
        <v>1410</v>
      </c>
      <c r="C1410" s="10"/>
      <c r="D1410" s="10"/>
      <c r="E1410" s="10"/>
      <c r="F1410" s="10"/>
      <c r="G1410" s="10"/>
      <c r="H1410" s="10"/>
      <c r="I1410" s="10"/>
      <c r="J1410" s="10"/>
      <c r="K1410" s="10"/>
      <c r="L1410" s="10"/>
      <c r="M1410" s="10"/>
    </row>
    <row r="1411" spans="2:13">
      <c r="B1411" s="10">
        <v>1411</v>
      </c>
      <c r="C1411" s="10"/>
      <c r="D1411" s="10"/>
      <c r="E1411" s="10"/>
      <c r="F1411" s="10"/>
      <c r="G1411" s="10"/>
      <c r="H1411" s="10"/>
      <c r="I1411" s="10"/>
      <c r="J1411" s="10"/>
      <c r="K1411" s="10"/>
      <c r="L1411" s="10"/>
      <c r="M1411" s="10"/>
    </row>
    <row r="1412" spans="2:13">
      <c r="B1412" s="10">
        <v>1412</v>
      </c>
      <c r="C1412" s="10"/>
      <c r="D1412" s="10"/>
      <c r="E1412" s="10"/>
      <c r="F1412" s="10"/>
      <c r="G1412" s="10"/>
      <c r="H1412" s="10"/>
      <c r="I1412" s="10"/>
      <c r="J1412" s="10"/>
      <c r="K1412" s="10"/>
      <c r="L1412" s="10"/>
      <c r="M1412" s="10"/>
    </row>
    <row r="1413" spans="2:13">
      <c r="B1413" s="10">
        <v>1413</v>
      </c>
      <c r="C1413" s="10"/>
      <c r="D1413" s="10"/>
      <c r="E1413" s="10"/>
      <c r="F1413" s="10"/>
      <c r="G1413" s="10"/>
      <c r="H1413" s="10"/>
      <c r="I1413" s="10"/>
      <c r="J1413" s="10"/>
      <c r="K1413" s="10"/>
      <c r="L1413" s="10"/>
      <c r="M1413" s="10"/>
    </row>
    <row r="1414" spans="2:13">
      <c r="B1414" s="10">
        <v>1414</v>
      </c>
      <c r="C1414" s="10"/>
      <c r="D1414" s="10"/>
      <c r="E1414" s="10"/>
      <c r="F1414" s="10"/>
      <c r="G1414" s="10"/>
      <c r="H1414" s="10"/>
      <c r="I1414" s="10"/>
      <c r="J1414" s="10"/>
      <c r="K1414" s="10"/>
      <c r="L1414" s="10"/>
      <c r="M1414" s="10"/>
    </row>
    <row r="1415" spans="2:13">
      <c r="B1415" s="10">
        <v>1415</v>
      </c>
      <c r="C1415" s="10"/>
      <c r="D1415" s="10"/>
      <c r="E1415" s="10"/>
      <c r="F1415" s="10"/>
      <c r="G1415" s="10"/>
      <c r="H1415" s="10"/>
      <c r="I1415" s="10"/>
      <c r="J1415" s="10"/>
      <c r="K1415" s="10"/>
      <c r="L1415" s="10"/>
      <c r="M1415" s="10"/>
    </row>
    <row r="1416" spans="2:13">
      <c r="B1416" s="10">
        <v>1416</v>
      </c>
      <c r="C1416" s="10"/>
      <c r="D1416" s="10"/>
      <c r="E1416" s="10"/>
      <c r="F1416" s="10"/>
      <c r="G1416" s="10"/>
      <c r="H1416" s="10"/>
      <c r="I1416" s="10"/>
      <c r="J1416" s="10"/>
      <c r="K1416" s="10"/>
      <c r="L1416" s="10"/>
      <c r="M1416" s="10"/>
    </row>
    <row r="1417" spans="2:13">
      <c r="B1417" s="10">
        <v>1417</v>
      </c>
      <c r="C1417" s="10"/>
      <c r="D1417" s="10"/>
      <c r="E1417" s="10"/>
      <c r="F1417" s="10"/>
      <c r="G1417" s="10"/>
      <c r="H1417" s="10"/>
      <c r="I1417" s="10"/>
      <c r="J1417" s="10"/>
      <c r="K1417" s="10"/>
      <c r="L1417" s="10"/>
      <c r="M1417" s="10"/>
    </row>
    <row r="1418" spans="2:13">
      <c r="B1418" s="10">
        <v>1418</v>
      </c>
      <c r="C1418" s="10"/>
      <c r="D1418" s="10"/>
      <c r="E1418" s="10"/>
      <c r="F1418" s="10"/>
      <c r="G1418" s="10"/>
      <c r="H1418" s="10"/>
      <c r="I1418" s="10"/>
      <c r="J1418" s="10"/>
      <c r="K1418" s="10"/>
      <c r="L1418" s="10"/>
      <c r="M1418" s="10"/>
    </row>
    <row r="1419" spans="2:13">
      <c r="B1419" s="10">
        <v>1419</v>
      </c>
      <c r="C1419" s="10"/>
      <c r="D1419" s="10"/>
      <c r="E1419" s="10"/>
      <c r="F1419" s="10"/>
      <c r="G1419" s="10"/>
      <c r="H1419" s="10"/>
      <c r="I1419" s="10"/>
      <c r="J1419" s="10"/>
      <c r="K1419" s="10"/>
      <c r="L1419" s="10"/>
      <c r="M1419" s="10"/>
    </row>
    <row r="1420" spans="2:13">
      <c r="B1420" s="10">
        <v>1420</v>
      </c>
      <c r="C1420" s="10"/>
      <c r="D1420" s="10"/>
      <c r="E1420" s="10"/>
      <c r="F1420" s="10"/>
      <c r="G1420" s="10"/>
      <c r="H1420" s="10"/>
      <c r="I1420" s="10"/>
      <c r="J1420" s="10"/>
      <c r="K1420" s="10"/>
      <c r="L1420" s="10"/>
      <c r="M1420" s="10"/>
    </row>
    <row r="1421" spans="2:13">
      <c r="B1421" s="10">
        <v>1421</v>
      </c>
      <c r="C1421" s="10"/>
      <c r="D1421" s="10"/>
      <c r="E1421" s="10"/>
      <c r="F1421" s="10"/>
      <c r="G1421" s="10"/>
      <c r="H1421" s="10"/>
      <c r="I1421" s="10"/>
      <c r="J1421" s="10"/>
      <c r="K1421" s="10"/>
      <c r="L1421" s="10"/>
      <c r="M1421" s="10"/>
    </row>
    <row r="1422" spans="2:13">
      <c r="B1422" s="10">
        <v>1422</v>
      </c>
      <c r="C1422" s="10"/>
      <c r="D1422" s="10"/>
      <c r="E1422" s="10"/>
      <c r="F1422" s="10"/>
      <c r="G1422" s="10"/>
      <c r="H1422" s="10"/>
      <c r="I1422" s="10"/>
      <c r="J1422" s="10"/>
      <c r="K1422" s="10"/>
      <c r="L1422" s="10"/>
      <c r="M1422" s="10"/>
    </row>
    <row r="1423" spans="2:13">
      <c r="B1423" s="10">
        <v>1423</v>
      </c>
      <c r="C1423" s="10"/>
      <c r="D1423" s="10"/>
      <c r="E1423" s="10"/>
      <c r="F1423" s="10"/>
      <c r="G1423" s="10"/>
      <c r="H1423" s="10"/>
      <c r="I1423" s="10"/>
      <c r="J1423" s="10"/>
      <c r="K1423" s="10"/>
      <c r="L1423" s="10"/>
      <c r="M1423" s="10"/>
    </row>
    <row r="1424" spans="2:13">
      <c r="B1424" s="10">
        <v>1424</v>
      </c>
      <c r="C1424" s="10"/>
      <c r="D1424" s="10"/>
      <c r="E1424" s="10"/>
      <c r="F1424" s="10"/>
      <c r="G1424" s="10"/>
      <c r="H1424" s="10"/>
      <c r="I1424" s="10"/>
      <c r="J1424" s="10"/>
      <c r="K1424" s="10"/>
      <c r="L1424" s="10"/>
      <c r="M1424" s="10"/>
    </row>
    <row r="1425" spans="2:13">
      <c r="B1425" s="10">
        <v>1425</v>
      </c>
      <c r="C1425" s="10"/>
      <c r="D1425" s="10"/>
      <c r="E1425" s="10"/>
      <c r="F1425" s="10"/>
      <c r="G1425" s="10"/>
      <c r="H1425" s="10"/>
      <c r="I1425" s="10"/>
      <c r="J1425" s="10"/>
      <c r="K1425" s="10"/>
      <c r="L1425" s="10"/>
      <c r="M1425" s="10"/>
    </row>
    <row r="1426" spans="2:13">
      <c r="B1426" s="10">
        <v>1426</v>
      </c>
      <c r="C1426" s="10"/>
      <c r="D1426" s="10"/>
      <c r="E1426" s="10"/>
      <c r="F1426" s="10"/>
      <c r="G1426" s="10"/>
      <c r="H1426" s="10"/>
      <c r="I1426" s="10"/>
      <c r="J1426" s="10"/>
      <c r="K1426" s="10"/>
      <c r="L1426" s="10"/>
      <c r="M1426" s="10"/>
    </row>
    <row r="1427" spans="2:13">
      <c r="B1427" s="10">
        <v>1427</v>
      </c>
      <c r="C1427" s="10"/>
      <c r="D1427" s="10"/>
      <c r="E1427" s="10"/>
      <c r="F1427" s="10"/>
      <c r="G1427" s="10"/>
      <c r="H1427" s="10"/>
      <c r="I1427" s="10"/>
      <c r="J1427" s="10"/>
      <c r="K1427" s="10"/>
      <c r="L1427" s="10"/>
      <c r="M1427" s="10"/>
    </row>
    <row r="1428" spans="2:13">
      <c r="B1428" s="10">
        <v>1428</v>
      </c>
      <c r="C1428" s="10"/>
      <c r="D1428" s="10"/>
      <c r="E1428" s="10"/>
      <c r="F1428" s="10"/>
      <c r="G1428" s="10"/>
      <c r="H1428" s="10"/>
      <c r="I1428" s="10"/>
      <c r="J1428" s="10"/>
      <c r="K1428" s="10"/>
      <c r="L1428" s="10"/>
      <c r="M1428" s="10"/>
    </row>
    <row r="1429" spans="2:13">
      <c r="B1429" s="10">
        <v>1429</v>
      </c>
      <c r="C1429" s="10"/>
      <c r="D1429" s="10"/>
      <c r="E1429" s="10"/>
      <c r="F1429" s="10"/>
      <c r="G1429" s="10"/>
      <c r="H1429" s="10"/>
      <c r="I1429" s="10"/>
      <c r="J1429" s="10"/>
      <c r="K1429" s="10"/>
      <c r="L1429" s="10"/>
      <c r="M1429" s="10"/>
    </row>
    <row r="1430" spans="2:13">
      <c r="B1430" s="10">
        <v>1430</v>
      </c>
      <c r="C1430" s="10"/>
      <c r="D1430" s="10"/>
      <c r="E1430" s="10"/>
      <c r="F1430" s="10"/>
      <c r="G1430" s="10"/>
      <c r="H1430" s="10"/>
      <c r="I1430" s="10"/>
      <c r="J1430" s="10"/>
      <c r="K1430" s="10"/>
      <c r="L1430" s="10"/>
      <c r="M1430" s="10"/>
    </row>
    <row r="1431" spans="2:13">
      <c r="B1431" s="10">
        <v>1431</v>
      </c>
      <c r="C1431" s="10"/>
      <c r="D1431" s="10"/>
      <c r="E1431" s="10"/>
      <c r="F1431" s="10"/>
      <c r="G1431" s="10"/>
      <c r="H1431" s="10"/>
      <c r="I1431" s="10"/>
      <c r="J1431" s="10"/>
      <c r="K1431" s="10"/>
      <c r="L1431" s="10"/>
      <c r="M1431" s="10"/>
    </row>
    <row r="1432" spans="2:13">
      <c r="B1432" s="10">
        <v>1432</v>
      </c>
      <c r="C1432" s="10"/>
      <c r="D1432" s="10"/>
      <c r="E1432" s="10"/>
      <c r="F1432" s="10"/>
      <c r="G1432" s="10"/>
      <c r="H1432" s="10"/>
      <c r="I1432" s="10"/>
      <c r="J1432" s="10"/>
      <c r="K1432" s="10"/>
      <c r="L1432" s="10"/>
      <c r="M1432" s="10"/>
    </row>
    <row r="1433" spans="2:13">
      <c r="B1433" s="10">
        <v>1433</v>
      </c>
      <c r="C1433" s="10"/>
      <c r="D1433" s="10"/>
      <c r="E1433" s="10"/>
      <c r="F1433" s="10"/>
      <c r="G1433" s="10"/>
      <c r="H1433" s="10"/>
      <c r="I1433" s="10"/>
      <c r="J1433" s="10"/>
      <c r="K1433" s="10"/>
      <c r="L1433" s="10"/>
      <c r="M1433" s="10"/>
    </row>
    <row r="1434" spans="2:13">
      <c r="B1434" s="10">
        <v>1434</v>
      </c>
      <c r="C1434" s="10"/>
      <c r="D1434" s="10"/>
      <c r="E1434" s="10"/>
      <c r="F1434" s="10"/>
      <c r="G1434" s="10"/>
      <c r="H1434" s="10"/>
      <c r="I1434" s="10"/>
      <c r="J1434" s="10"/>
      <c r="K1434" s="10"/>
      <c r="L1434" s="10"/>
      <c r="M1434" s="10"/>
    </row>
    <row r="1435" spans="2:13">
      <c r="B1435" s="10">
        <v>1435</v>
      </c>
      <c r="C1435" s="10"/>
      <c r="D1435" s="10"/>
      <c r="E1435" s="10"/>
      <c r="F1435" s="10"/>
      <c r="G1435" s="10"/>
      <c r="H1435" s="10"/>
      <c r="I1435" s="10"/>
      <c r="J1435" s="10"/>
      <c r="K1435" s="10"/>
      <c r="L1435" s="10"/>
      <c r="M1435" s="10"/>
    </row>
    <row r="1436" spans="2:13">
      <c r="B1436" s="10">
        <v>1436</v>
      </c>
      <c r="C1436" s="10"/>
      <c r="D1436" s="10"/>
      <c r="E1436" s="10"/>
      <c r="F1436" s="10"/>
      <c r="G1436" s="10"/>
      <c r="H1436" s="10"/>
      <c r="I1436" s="10"/>
      <c r="J1436" s="10"/>
      <c r="K1436" s="10"/>
      <c r="L1436" s="10"/>
      <c r="M1436" s="10"/>
    </row>
    <row r="1437" spans="2:13">
      <c r="B1437" s="10">
        <v>1437</v>
      </c>
      <c r="C1437" s="10"/>
      <c r="D1437" s="10"/>
      <c r="E1437" s="10"/>
      <c r="F1437" s="10"/>
      <c r="G1437" s="10"/>
      <c r="H1437" s="10"/>
      <c r="I1437" s="10"/>
      <c r="J1437" s="10"/>
      <c r="K1437" s="10"/>
      <c r="L1437" s="10"/>
      <c r="M1437" s="10"/>
    </row>
    <row r="1438" spans="2:13">
      <c r="B1438" s="10">
        <v>1438</v>
      </c>
      <c r="C1438" s="10"/>
      <c r="D1438" s="10"/>
      <c r="E1438" s="10"/>
      <c r="F1438" s="10"/>
      <c r="G1438" s="10"/>
      <c r="H1438" s="10"/>
      <c r="I1438" s="10"/>
      <c r="J1438" s="10"/>
      <c r="K1438" s="10"/>
      <c r="L1438" s="10"/>
      <c r="M1438" s="10"/>
    </row>
    <row r="1439" spans="2:13">
      <c r="B1439" s="10">
        <v>1439</v>
      </c>
      <c r="C1439" s="10"/>
      <c r="D1439" s="10"/>
      <c r="E1439" s="10"/>
      <c r="F1439" s="10"/>
      <c r="G1439" s="10"/>
      <c r="H1439" s="10"/>
      <c r="I1439" s="10"/>
      <c r="J1439" s="10"/>
      <c r="K1439" s="10"/>
      <c r="L1439" s="10"/>
      <c r="M1439" s="10"/>
    </row>
    <row r="1440" spans="2:13">
      <c r="B1440" s="10">
        <v>1440</v>
      </c>
      <c r="C1440" s="10"/>
      <c r="D1440" s="10"/>
      <c r="E1440" s="10"/>
      <c r="F1440" s="10"/>
      <c r="G1440" s="10"/>
      <c r="H1440" s="10"/>
      <c r="I1440" s="10"/>
      <c r="J1440" s="10"/>
      <c r="K1440" s="10"/>
      <c r="L1440" s="10"/>
      <c r="M1440" s="10"/>
    </row>
    <row r="1441" spans="2:13">
      <c r="B1441" s="10">
        <v>1441</v>
      </c>
      <c r="C1441" s="10"/>
      <c r="D1441" s="10"/>
      <c r="E1441" s="10"/>
      <c r="F1441" s="10"/>
      <c r="G1441" s="10"/>
      <c r="H1441" s="10"/>
      <c r="I1441" s="10"/>
      <c r="J1441" s="10"/>
      <c r="K1441" s="10"/>
      <c r="L1441" s="10"/>
      <c r="M1441" s="10"/>
    </row>
    <row r="1442" spans="2:13">
      <c r="B1442" s="10">
        <v>1442</v>
      </c>
      <c r="C1442" s="10"/>
      <c r="D1442" s="10"/>
      <c r="E1442" s="10"/>
      <c r="F1442" s="10"/>
      <c r="G1442" s="10"/>
      <c r="H1442" s="10"/>
      <c r="I1442" s="10"/>
      <c r="J1442" s="10"/>
      <c r="K1442" s="10"/>
      <c r="L1442" s="10"/>
      <c r="M1442" s="10"/>
    </row>
    <row r="1443" spans="2:13">
      <c r="B1443" s="10">
        <v>1443</v>
      </c>
      <c r="C1443" s="10"/>
      <c r="D1443" s="10"/>
      <c r="E1443" s="10"/>
      <c r="F1443" s="10"/>
      <c r="G1443" s="10"/>
      <c r="H1443" s="10"/>
      <c r="I1443" s="10"/>
      <c r="J1443" s="10"/>
      <c r="K1443" s="10"/>
      <c r="L1443" s="10"/>
      <c r="M1443" s="10"/>
    </row>
    <row r="1444" spans="2:13">
      <c r="B1444" s="10">
        <v>1444</v>
      </c>
      <c r="C1444" s="10"/>
      <c r="D1444" s="10"/>
      <c r="E1444" s="10"/>
      <c r="F1444" s="10"/>
      <c r="G1444" s="10"/>
      <c r="H1444" s="10"/>
      <c r="I1444" s="10"/>
      <c r="J1444" s="10"/>
      <c r="K1444" s="10"/>
      <c r="L1444" s="10"/>
      <c r="M1444" s="10"/>
    </row>
    <row r="1445" spans="2:13">
      <c r="B1445" s="10">
        <v>1445</v>
      </c>
      <c r="C1445" s="10"/>
      <c r="D1445" s="10"/>
      <c r="E1445" s="10"/>
      <c r="F1445" s="10"/>
      <c r="G1445" s="10"/>
      <c r="H1445" s="10"/>
      <c r="I1445" s="10"/>
      <c r="J1445" s="10"/>
      <c r="K1445" s="10"/>
      <c r="L1445" s="10"/>
      <c r="M1445" s="10"/>
    </row>
    <row r="1446" spans="2:13">
      <c r="B1446" s="10">
        <v>1446</v>
      </c>
      <c r="C1446" s="10"/>
      <c r="D1446" s="10"/>
      <c r="E1446" s="10"/>
      <c r="F1446" s="10"/>
      <c r="G1446" s="10"/>
      <c r="H1446" s="10"/>
      <c r="I1446" s="10"/>
      <c r="J1446" s="10"/>
      <c r="K1446" s="10"/>
      <c r="L1446" s="10"/>
      <c r="M1446" s="10"/>
    </row>
    <row r="1447" spans="2:13">
      <c r="B1447" s="10">
        <v>1447</v>
      </c>
      <c r="C1447" s="10"/>
      <c r="D1447" s="10"/>
      <c r="E1447" s="10"/>
      <c r="F1447" s="10"/>
      <c r="G1447" s="10"/>
      <c r="H1447" s="10"/>
      <c r="I1447" s="10"/>
      <c r="J1447" s="10"/>
      <c r="K1447" s="10"/>
      <c r="L1447" s="10"/>
      <c r="M1447" s="10"/>
    </row>
    <row r="1448" spans="2:13">
      <c r="B1448" s="10">
        <v>1448</v>
      </c>
      <c r="C1448" s="10"/>
      <c r="D1448" s="10"/>
      <c r="E1448" s="10"/>
      <c r="F1448" s="10"/>
      <c r="G1448" s="10"/>
      <c r="H1448" s="10"/>
      <c r="I1448" s="10"/>
      <c r="J1448" s="10"/>
      <c r="K1448" s="10"/>
      <c r="L1448" s="10"/>
      <c r="M1448" s="10"/>
    </row>
    <row r="1449" spans="2:13">
      <c r="B1449" s="10">
        <v>1449</v>
      </c>
      <c r="C1449" s="10"/>
      <c r="D1449" s="10"/>
      <c r="E1449" s="10"/>
      <c r="F1449" s="10"/>
      <c r="G1449" s="10"/>
      <c r="H1449" s="10"/>
      <c r="I1449" s="10"/>
      <c r="J1449" s="10"/>
      <c r="K1449" s="10"/>
      <c r="L1449" s="10"/>
      <c r="M1449" s="10"/>
    </row>
    <row r="1450" spans="2:13">
      <c r="B1450" s="10">
        <v>1450</v>
      </c>
      <c r="C1450" s="10"/>
      <c r="D1450" s="10"/>
      <c r="E1450" s="10"/>
      <c r="F1450" s="10"/>
      <c r="G1450" s="10"/>
      <c r="H1450" s="10"/>
      <c r="I1450" s="10"/>
      <c r="J1450" s="10"/>
      <c r="K1450" s="10"/>
      <c r="L1450" s="10"/>
      <c r="M1450" s="10"/>
    </row>
    <row r="1451" spans="2:13">
      <c r="B1451" s="10">
        <v>1451</v>
      </c>
      <c r="C1451" s="10"/>
      <c r="D1451" s="10"/>
      <c r="E1451" s="10"/>
      <c r="F1451" s="10"/>
      <c r="G1451" s="10"/>
      <c r="H1451" s="10"/>
      <c r="I1451" s="10"/>
      <c r="J1451" s="10"/>
      <c r="K1451" s="10"/>
      <c r="L1451" s="10"/>
      <c r="M1451" s="10"/>
    </row>
    <row r="1452" spans="2:13">
      <c r="B1452" s="10">
        <v>1452</v>
      </c>
      <c r="C1452" s="10"/>
      <c r="D1452" s="10"/>
      <c r="E1452" s="10"/>
      <c r="F1452" s="10"/>
      <c r="G1452" s="10"/>
      <c r="H1452" s="10"/>
      <c r="I1452" s="10"/>
      <c r="J1452" s="10"/>
      <c r="K1452" s="10"/>
      <c r="L1452" s="10"/>
      <c r="M1452" s="10"/>
    </row>
    <row r="1453" spans="2:13">
      <c r="B1453" s="10">
        <v>1453</v>
      </c>
      <c r="C1453" s="10"/>
      <c r="D1453" s="10"/>
      <c r="E1453" s="10"/>
      <c r="F1453" s="10"/>
      <c r="G1453" s="10"/>
      <c r="H1453" s="10"/>
      <c r="I1453" s="10"/>
      <c r="J1453" s="10"/>
      <c r="K1453" s="10"/>
      <c r="L1453" s="10"/>
      <c r="M1453" s="10"/>
    </row>
    <row r="1454" spans="2:13">
      <c r="B1454" s="10">
        <v>1454</v>
      </c>
      <c r="C1454" s="10"/>
      <c r="D1454" s="10"/>
      <c r="E1454" s="10"/>
      <c r="F1454" s="10"/>
      <c r="G1454" s="10"/>
      <c r="H1454" s="10"/>
      <c r="I1454" s="10"/>
      <c r="J1454" s="10"/>
      <c r="K1454" s="10"/>
      <c r="L1454" s="10"/>
      <c r="M1454" s="10"/>
    </row>
    <row r="1455" spans="2:13">
      <c r="B1455" s="10">
        <v>1455</v>
      </c>
      <c r="C1455" s="10"/>
      <c r="D1455" s="10"/>
      <c r="E1455" s="10"/>
      <c r="F1455" s="10"/>
      <c r="G1455" s="10"/>
      <c r="H1455" s="10"/>
      <c r="I1455" s="10"/>
      <c r="J1455" s="10"/>
      <c r="K1455" s="10"/>
      <c r="L1455" s="10"/>
      <c r="M1455" s="10"/>
    </row>
    <row r="1456" spans="2:13">
      <c r="B1456" s="10">
        <v>1456</v>
      </c>
      <c r="C1456" s="10"/>
      <c r="D1456" s="10"/>
      <c r="E1456" s="10"/>
      <c r="F1456" s="10"/>
      <c r="G1456" s="10"/>
      <c r="H1456" s="10"/>
      <c r="I1456" s="10"/>
      <c r="J1456" s="10"/>
      <c r="K1456" s="10"/>
      <c r="L1456" s="10"/>
      <c r="M1456" s="10"/>
    </row>
    <row r="1457" spans="2:13">
      <c r="B1457" s="10">
        <v>1457</v>
      </c>
      <c r="C1457" s="10"/>
      <c r="D1457" s="10"/>
      <c r="E1457" s="10"/>
      <c r="F1457" s="10"/>
      <c r="G1457" s="10"/>
      <c r="H1457" s="10"/>
      <c r="I1457" s="10"/>
      <c r="J1457" s="10"/>
      <c r="K1457" s="10"/>
      <c r="L1457" s="10"/>
      <c r="M1457" s="10"/>
    </row>
    <row r="1458" spans="2:13">
      <c r="B1458" s="10">
        <v>1458</v>
      </c>
      <c r="C1458" s="10"/>
      <c r="D1458" s="10"/>
      <c r="E1458" s="10"/>
      <c r="F1458" s="10"/>
      <c r="G1458" s="10"/>
      <c r="H1458" s="10"/>
      <c r="I1458" s="10"/>
      <c r="J1458" s="10"/>
      <c r="K1458" s="10"/>
      <c r="L1458" s="10"/>
      <c r="M1458" s="10"/>
    </row>
    <row r="1459" spans="2:13">
      <c r="B1459" s="10">
        <v>1459</v>
      </c>
      <c r="C1459" s="10"/>
      <c r="D1459" s="10"/>
      <c r="E1459" s="10"/>
      <c r="F1459" s="10"/>
      <c r="G1459" s="10"/>
      <c r="H1459" s="10"/>
      <c r="I1459" s="10"/>
      <c r="J1459" s="10"/>
      <c r="K1459" s="10"/>
      <c r="L1459" s="10"/>
      <c r="M1459" s="10"/>
    </row>
    <row r="1460" spans="2:13">
      <c r="B1460" s="10">
        <v>1460</v>
      </c>
      <c r="C1460" s="10"/>
      <c r="D1460" s="10"/>
      <c r="E1460" s="10"/>
      <c r="F1460" s="10"/>
      <c r="G1460" s="10"/>
      <c r="H1460" s="10"/>
      <c r="I1460" s="10"/>
      <c r="J1460" s="10"/>
      <c r="K1460" s="10"/>
      <c r="L1460" s="10"/>
      <c r="M1460" s="10"/>
    </row>
    <row r="1461" spans="2:13">
      <c r="B1461" s="10">
        <v>1461</v>
      </c>
      <c r="C1461" s="10"/>
      <c r="D1461" s="10"/>
      <c r="E1461" s="10"/>
      <c r="F1461" s="10"/>
      <c r="G1461" s="10"/>
      <c r="H1461" s="10"/>
      <c r="I1461" s="10"/>
      <c r="J1461" s="10"/>
      <c r="K1461" s="10"/>
      <c r="L1461" s="10"/>
      <c r="M1461" s="10"/>
    </row>
    <row r="1462" spans="2:13">
      <c r="B1462" s="10">
        <v>1462</v>
      </c>
      <c r="C1462" s="10"/>
      <c r="D1462" s="10"/>
      <c r="E1462" s="10"/>
      <c r="F1462" s="10"/>
      <c r="G1462" s="10"/>
      <c r="H1462" s="10"/>
      <c r="I1462" s="10"/>
      <c r="J1462" s="10"/>
      <c r="K1462" s="10"/>
      <c r="L1462" s="10"/>
      <c r="M1462" s="10"/>
    </row>
    <row r="1463" spans="2:13">
      <c r="B1463" s="10">
        <v>1463</v>
      </c>
      <c r="C1463" s="10"/>
      <c r="D1463" s="10"/>
      <c r="E1463" s="10"/>
      <c r="F1463" s="10"/>
      <c r="G1463" s="10"/>
      <c r="H1463" s="10"/>
      <c r="I1463" s="10"/>
      <c r="J1463" s="10"/>
      <c r="K1463" s="10"/>
      <c r="L1463" s="10"/>
      <c r="M1463" s="10"/>
    </row>
    <row r="1464" spans="2:13">
      <c r="B1464" s="10">
        <v>1464</v>
      </c>
      <c r="C1464" s="10"/>
      <c r="D1464" s="10"/>
      <c r="E1464" s="10"/>
      <c r="F1464" s="10"/>
      <c r="G1464" s="10"/>
      <c r="H1464" s="10"/>
      <c r="I1464" s="10"/>
      <c r="J1464" s="10"/>
      <c r="K1464" s="10"/>
      <c r="L1464" s="10"/>
      <c r="M1464" s="10"/>
    </row>
    <row r="1465" spans="2:13">
      <c r="B1465" s="10">
        <v>1465</v>
      </c>
      <c r="C1465" s="10"/>
      <c r="D1465" s="10"/>
      <c r="E1465" s="10"/>
      <c r="F1465" s="10"/>
      <c r="G1465" s="10"/>
      <c r="H1465" s="10"/>
      <c r="I1465" s="10"/>
      <c r="J1465" s="10"/>
      <c r="K1465" s="10"/>
      <c r="L1465" s="10"/>
      <c r="M1465" s="10"/>
    </row>
    <row r="1466" spans="2:13">
      <c r="B1466" s="10">
        <v>1466</v>
      </c>
      <c r="C1466" s="10"/>
      <c r="D1466" s="10"/>
      <c r="E1466" s="10"/>
      <c r="F1466" s="10"/>
      <c r="G1466" s="10"/>
      <c r="H1466" s="10"/>
      <c r="I1466" s="10"/>
      <c r="J1466" s="10"/>
      <c r="K1466" s="10"/>
      <c r="L1466" s="10"/>
      <c r="M1466" s="10"/>
    </row>
    <row r="1467" spans="2:13">
      <c r="B1467" s="10">
        <v>1467</v>
      </c>
      <c r="C1467" s="10"/>
      <c r="D1467" s="10"/>
      <c r="E1467" s="10"/>
      <c r="F1467" s="10"/>
      <c r="G1467" s="10"/>
      <c r="H1467" s="10"/>
      <c r="I1467" s="10"/>
      <c r="J1467" s="10"/>
      <c r="K1467" s="10"/>
      <c r="L1467" s="10"/>
      <c r="M1467" s="10"/>
    </row>
    <row r="1468" spans="2:13">
      <c r="B1468" s="10">
        <v>1468</v>
      </c>
      <c r="C1468" s="10"/>
      <c r="D1468" s="10"/>
      <c r="E1468" s="10"/>
      <c r="F1468" s="10"/>
      <c r="G1468" s="10"/>
      <c r="H1468" s="10"/>
      <c r="I1468" s="10"/>
      <c r="J1468" s="10"/>
      <c r="K1468" s="10"/>
      <c r="L1468" s="10"/>
      <c r="M1468" s="10"/>
    </row>
    <row r="1469" spans="2:13">
      <c r="B1469" s="10">
        <v>1469</v>
      </c>
      <c r="C1469" s="10"/>
      <c r="D1469" s="10"/>
      <c r="E1469" s="10"/>
      <c r="F1469" s="10"/>
      <c r="G1469" s="10"/>
      <c r="H1469" s="10"/>
      <c r="I1469" s="10"/>
      <c r="J1469" s="10"/>
      <c r="K1469" s="10"/>
      <c r="L1469" s="10"/>
      <c r="M1469" s="10"/>
    </row>
    <row r="1470" spans="2:13">
      <c r="B1470" s="10">
        <v>1470</v>
      </c>
      <c r="C1470" s="10"/>
      <c r="D1470" s="10"/>
      <c r="E1470" s="10"/>
      <c r="F1470" s="10"/>
      <c r="G1470" s="10"/>
      <c r="H1470" s="10"/>
      <c r="I1470" s="10"/>
      <c r="J1470" s="10"/>
      <c r="K1470" s="10"/>
      <c r="L1470" s="10"/>
      <c r="M1470" s="10"/>
    </row>
    <row r="1471" spans="2:13">
      <c r="B1471" s="10">
        <v>1471</v>
      </c>
      <c r="C1471" s="10"/>
      <c r="D1471" s="10"/>
      <c r="E1471" s="10"/>
      <c r="F1471" s="10"/>
      <c r="G1471" s="10"/>
      <c r="H1471" s="10"/>
      <c r="I1471" s="10"/>
      <c r="J1471" s="10"/>
      <c r="K1471" s="10"/>
      <c r="L1471" s="10"/>
      <c r="M1471" s="10"/>
    </row>
    <row r="1472" spans="2:13">
      <c r="B1472" s="10">
        <v>1472</v>
      </c>
      <c r="C1472" s="10"/>
      <c r="D1472" s="10"/>
      <c r="E1472" s="10"/>
      <c r="F1472" s="10"/>
      <c r="G1472" s="10"/>
      <c r="H1472" s="10"/>
      <c r="I1472" s="10"/>
      <c r="J1472" s="10"/>
      <c r="K1472" s="10"/>
      <c r="L1472" s="10"/>
      <c r="M1472" s="10"/>
    </row>
    <row r="1473" spans="2:13">
      <c r="B1473" s="10">
        <v>1473</v>
      </c>
      <c r="C1473" s="10"/>
      <c r="D1473" s="10"/>
      <c r="E1473" s="10"/>
      <c r="F1473" s="10"/>
      <c r="G1473" s="10"/>
      <c r="H1473" s="10"/>
      <c r="I1473" s="10"/>
      <c r="J1473" s="10"/>
      <c r="K1473" s="10"/>
      <c r="L1473" s="10"/>
      <c r="M1473" s="10"/>
    </row>
    <row r="1474" spans="2:13">
      <c r="B1474" s="10">
        <v>1474</v>
      </c>
      <c r="C1474" s="10"/>
      <c r="D1474" s="10"/>
      <c r="E1474" s="10"/>
      <c r="F1474" s="10"/>
      <c r="G1474" s="10"/>
      <c r="H1474" s="10"/>
      <c r="I1474" s="10"/>
      <c r="J1474" s="10"/>
      <c r="K1474" s="10"/>
      <c r="L1474" s="10"/>
      <c r="M1474" s="10"/>
    </row>
    <row r="1475" spans="2:13">
      <c r="B1475" s="10">
        <v>1475</v>
      </c>
      <c r="C1475" s="10"/>
      <c r="D1475" s="10"/>
      <c r="E1475" s="10"/>
      <c r="F1475" s="10"/>
      <c r="G1475" s="10"/>
      <c r="H1475" s="10"/>
      <c r="I1475" s="10"/>
      <c r="J1475" s="10"/>
      <c r="K1475" s="10"/>
      <c r="L1475" s="10"/>
      <c r="M1475" s="10"/>
    </row>
    <row r="1476" spans="2:13">
      <c r="B1476" s="10">
        <v>1476</v>
      </c>
      <c r="C1476" s="10"/>
      <c r="D1476" s="10"/>
      <c r="E1476" s="10"/>
      <c r="F1476" s="10"/>
      <c r="G1476" s="10"/>
      <c r="H1476" s="10"/>
      <c r="I1476" s="10"/>
      <c r="J1476" s="10"/>
      <c r="K1476" s="10"/>
      <c r="L1476" s="10"/>
      <c r="M1476" s="10"/>
    </row>
    <row r="1477" spans="2:13">
      <c r="B1477" s="10">
        <v>1477</v>
      </c>
      <c r="C1477" s="10"/>
      <c r="D1477" s="10"/>
      <c r="E1477" s="10"/>
      <c r="F1477" s="10"/>
      <c r="G1477" s="10"/>
      <c r="H1477" s="10"/>
      <c r="I1477" s="10"/>
      <c r="J1477" s="10"/>
      <c r="K1477" s="10"/>
      <c r="L1477" s="10"/>
      <c r="M1477" s="10"/>
    </row>
    <row r="1478" spans="2:13">
      <c r="B1478" s="10">
        <v>1478</v>
      </c>
      <c r="C1478" s="10"/>
      <c r="D1478" s="10"/>
      <c r="E1478" s="10"/>
      <c r="F1478" s="10"/>
      <c r="G1478" s="10"/>
      <c r="H1478" s="10"/>
      <c r="I1478" s="10"/>
      <c r="J1478" s="10"/>
      <c r="K1478" s="10"/>
      <c r="L1478" s="10"/>
      <c r="M1478" s="10"/>
    </row>
    <row r="1479" spans="2:13">
      <c r="B1479" s="10">
        <v>1479</v>
      </c>
      <c r="C1479" s="10"/>
      <c r="D1479" s="10"/>
      <c r="E1479" s="10"/>
      <c r="F1479" s="10"/>
      <c r="G1479" s="10"/>
      <c r="H1479" s="10"/>
      <c r="I1479" s="10"/>
      <c r="J1479" s="10"/>
      <c r="K1479" s="10"/>
      <c r="L1479" s="10"/>
      <c r="M1479" s="10"/>
    </row>
    <row r="1480" spans="2:13">
      <c r="B1480" s="10">
        <v>1480</v>
      </c>
      <c r="C1480" s="10"/>
      <c r="D1480" s="10"/>
      <c r="E1480" s="10"/>
      <c r="F1480" s="10"/>
      <c r="G1480" s="10"/>
      <c r="H1480" s="10"/>
      <c r="I1480" s="10"/>
      <c r="J1480" s="10"/>
      <c r="K1480" s="10"/>
      <c r="L1480" s="10"/>
      <c r="M1480" s="10"/>
    </row>
    <row r="1481" spans="2:13">
      <c r="B1481" s="10">
        <v>1481</v>
      </c>
      <c r="C1481" s="10"/>
      <c r="D1481" s="10"/>
      <c r="E1481" s="10"/>
      <c r="F1481" s="10"/>
      <c r="G1481" s="10"/>
      <c r="H1481" s="10"/>
      <c r="I1481" s="10"/>
      <c r="J1481" s="10"/>
      <c r="K1481" s="10"/>
      <c r="L1481" s="10"/>
      <c r="M1481" s="10"/>
    </row>
    <row r="1482" spans="2:13">
      <c r="B1482" s="10">
        <v>1482</v>
      </c>
      <c r="C1482" s="10"/>
      <c r="D1482" s="10"/>
      <c r="E1482" s="10"/>
      <c r="F1482" s="10"/>
      <c r="G1482" s="10"/>
      <c r="H1482" s="10"/>
      <c r="I1482" s="10"/>
      <c r="J1482" s="10"/>
      <c r="K1482" s="10"/>
      <c r="L1482" s="10"/>
      <c r="M1482" s="10"/>
    </row>
    <row r="1483" spans="2:13">
      <c r="B1483" s="10">
        <v>1483</v>
      </c>
      <c r="C1483" s="10"/>
      <c r="D1483" s="10"/>
      <c r="E1483" s="10"/>
      <c r="F1483" s="10"/>
      <c r="G1483" s="10"/>
      <c r="H1483" s="10"/>
      <c r="I1483" s="10"/>
      <c r="J1483" s="10"/>
      <c r="K1483" s="10"/>
      <c r="L1483" s="10"/>
      <c r="M1483" s="10"/>
    </row>
    <row r="1484" spans="2:13">
      <c r="B1484" s="10">
        <v>1484</v>
      </c>
      <c r="C1484" s="10"/>
      <c r="D1484" s="10"/>
      <c r="E1484" s="10"/>
      <c r="F1484" s="10"/>
      <c r="G1484" s="10"/>
      <c r="H1484" s="10"/>
      <c r="I1484" s="10"/>
      <c r="J1484" s="10"/>
      <c r="K1484" s="10"/>
      <c r="L1484" s="10"/>
      <c r="M1484" s="10"/>
    </row>
    <row r="1485" spans="2:13">
      <c r="B1485" s="10">
        <v>1485</v>
      </c>
      <c r="C1485" s="10"/>
      <c r="D1485" s="10"/>
      <c r="E1485" s="10"/>
      <c r="F1485" s="10"/>
      <c r="G1485" s="10"/>
      <c r="H1485" s="10"/>
      <c r="I1485" s="10"/>
      <c r="J1485" s="10"/>
      <c r="K1485" s="10"/>
      <c r="L1485" s="10"/>
      <c r="M1485" s="10"/>
    </row>
    <row r="1486" spans="2:13">
      <c r="B1486" s="10">
        <v>1486</v>
      </c>
      <c r="C1486" s="10"/>
      <c r="D1486" s="10"/>
      <c r="E1486" s="10"/>
      <c r="F1486" s="10"/>
      <c r="G1486" s="10"/>
      <c r="H1486" s="10"/>
      <c r="I1486" s="10"/>
      <c r="J1486" s="10"/>
      <c r="K1486" s="10"/>
      <c r="L1486" s="10"/>
      <c r="M1486" s="10"/>
    </row>
    <row r="1487" spans="2:13">
      <c r="B1487" s="10">
        <v>1487</v>
      </c>
      <c r="C1487" s="10"/>
      <c r="D1487" s="10"/>
      <c r="E1487" s="10"/>
      <c r="F1487" s="10"/>
      <c r="G1487" s="10"/>
      <c r="H1487" s="10"/>
      <c r="I1487" s="10"/>
      <c r="J1487" s="10"/>
      <c r="K1487" s="10"/>
      <c r="L1487" s="10"/>
      <c r="M1487" s="10"/>
    </row>
    <row r="1488" spans="2:13">
      <c r="B1488" s="10">
        <v>1488</v>
      </c>
      <c r="C1488" s="10"/>
      <c r="D1488" s="10"/>
      <c r="E1488" s="10"/>
      <c r="F1488" s="10"/>
      <c r="G1488" s="10"/>
      <c r="H1488" s="10"/>
      <c r="I1488" s="10"/>
      <c r="J1488" s="10"/>
      <c r="K1488" s="10"/>
      <c r="L1488" s="10"/>
      <c r="M1488" s="10"/>
    </row>
    <row r="1489" spans="2:13">
      <c r="B1489" s="10">
        <v>1489</v>
      </c>
      <c r="C1489" s="10"/>
      <c r="D1489" s="10"/>
      <c r="E1489" s="10"/>
      <c r="F1489" s="10"/>
      <c r="G1489" s="10"/>
      <c r="H1489" s="10"/>
      <c r="I1489" s="10"/>
      <c r="J1489" s="10"/>
      <c r="K1489" s="10"/>
      <c r="L1489" s="10"/>
      <c r="M1489" s="10"/>
    </row>
    <row r="1490" spans="2:13">
      <c r="B1490" s="10">
        <v>1490</v>
      </c>
      <c r="C1490" s="10"/>
      <c r="D1490" s="10"/>
      <c r="E1490" s="10"/>
      <c r="F1490" s="10"/>
      <c r="G1490" s="10"/>
      <c r="H1490" s="10"/>
      <c r="I1490" s="10"/>
      <c r="J1490" s="10"/>
      <c r="K1490" s="10"/>
      <c r="L1490" s="10"/>
      <c r="M1490" s="10"/>
    </row>
    <row r="1491" spans="2:13">
      <c r="B1491" s="10">
        <v>1491</v>
      </c>
      <c r="C1491" s="10"/>
      <c r="D1491" s="10"/>
      <c r="E1491" s="10"/>
      <c r="F1491" s="10"/>
      <c r="G1491" s="10"/>
      <c r="H1491" s="10"/>
      <c r="I1491" s="10"/>
      <c r="J1491" s="10"/>
      <c r="K1491" s="10"/>
      <c r="L1491" s="10"/>
      <c r="M1491" s="10"/>
    </row>
    <row r="1492" spans="2:13">
      <c r="B1492" s="10">
        <v>1492</v>
      </c>
      <c r="C1492" s="10"/>
      <c r="D1492" s="10"/>
      <c r="E1492" s="10"/>
      <c r="F1492" s="10"/>
      <c r="G1492" s="10"/>
      <c r="H1492" s="10"/>
      <c r="I1492" s="10"/>
      <c r="J1492" s="10"/>
      <c r="K1492" s="10"/>
      <c r="L1492" s="10"/>
      <c r="M1492" s="10"/>
    </row>
    <row r="1493" spans="2:13">
      <c r="B1493" s="10">
        <v>1493</v>
      </c>
      <c r="C1493" s="10"/>
      <c r="D1493" s="10"/>
      <c r="E1493" s="10"/>
      <c r="F1493" s="10"/>
      <c r="G1493" s="10"/>
      <c r="H1493" s="10"/>
      <c r="I1493" s="10"/>
      <c r="J1493" s="10"/>
      <c r="K1493" s="10"/>
      <c r="L1493" s="10"/>
      <c r="M1493" s="10"/>
    </row>
    <row r="1494" spans="2:13">
      <c r="B1494" s="10">
        <v>1494</v>
      </c>
      <c r="C1494" s="10"/>
      <c r="D1494" s="10"/>
      <c r="E1494" s="10"/>
      <c r="F1494" s="10"/>
      <c r="G1494" s="10"/>
      <c r="H1494" s="10"/>
      <c r="I1494" s="10"/>
      <c r="J1494" s="10"/>
      <c r="K1494" s="10"/>
      <c r="L1494" s="10"/>
      <c r="M1494" s="10"/>
    </row>
    <row r="1495" spans="2:13">
      <c r="B1495" s="10">
        <v>1495</v>
      </c>
      <c r="C1495" s="10"/>
      <c r="D1495" s="10"/>
      <c r="E1495" s="10"/>
      <c r="F1495" s="10"/>
      <c r="G1495" s="10"/>
      <c r="H1495" s="10"/>
      <c r="I1495" s="10"/>
      <c r="J1495" s="10"/>
      <c r="K1495" s="10"/>
      <c r="L1495" s="10"/>
      <c r="M1495" s="10"/>
    </row>
    <row r="1496" spans="2:13">
      <c r="B1496" s="10">
        <v>1496</v>
      </c>
      <c r="C1496" s="10"/>
      <c r="D1496" s="10"/>
      <c r="E1496" s="10"/>
      <c r="F1496" s="10"/>
      <c r="G1496" s="10"/>
      <c r="H1496" s="10"/>
      <c r="I1496" s="10"/>
      <c r="J1496" s="10"/>
      <c r="K1496" s="10"/>
      <c r="L1496" s="10"/>
      <c r="M1496" s="10"/>
    </row>
    <row r="1497" spans="2:13">
      <c r="B1497" s="10">
        <v>1497</v>
      </c>
      <c r="C1497" s="10"/>
      <c r="D1497" s="10"/>
      <c r="E1497" s="10"/>
      <c r="F1497" s="10"/>
      <c r="G1497" s="10"/>
      <c r="H1497" s="10"/>
      <c r="I1497" s="10"/>
      <c r="J1497" s="10"/>
      <c r="K1497" s="10"/>
      <c r="L1497" s="10"/>
      <c r="M1497" s="10"/>
    </row>
    <row r="1498" spans="2:13">
      <c r="B1498" s="10">
        <v>1498</v>
      </c>
      <c r="C1498" s="10"/>
      <c r="D1498" s="10"/>
      <c r="E1498" s="10"/>
      <c r="F1498" s="10"/>
      <c r="G1498" s="10"/>
      <c r="H1498" s="10"/>
      <c r="I1498" s="10"/>
      <c r="J1498" s="10"/>
      <c r="K1498" s="10"/>
      <c r="L1498" s="10"/>
      <c r="M1498" s="10"/>
    </row>
    <row r="1499" spans="2:13">
      <c r="B1499" s="10">
        <v>1499</v>
      </c>
      <c r="C1499" s="10"/>
      <c r="D1499" s="10"/>
      <c r="E1499" s="10"/>
      <c r="F1499" s="10"/>
      <c r="G1499" s="10"/>
      <c r="H1499" s="10"/>
      <c r="I1499" s="10"/>
      <c r="J1499" s="10"/>
      <c r="K1499" s="10"/>
      <c r="L1499" s="10"/>
      <c r="M1499" s="10"/>
    </row>
    <row r="1500" spans="2:13">
      <c r="B1500" s="10">
        <v>1500</v>
      </c>
      <c r="C1500" s="10"/>
      <c r="D1500" s="10"/>
      <c r="E1500" s="10"/>
      <c r="F1500" s="10"/>
      <c r="G1500" s="10"/>
      <c r="H1500" s="10"/>
      <c r="I1500" s="10"/>
      <c r="J1500" s="10"/>
      <c r="K1500" s="10"/>
      <c r="L1500" s="10"/>
      <c r="M1500" s="10"/>
    </row>
    <row r="1501" spans="2:13">
      <c r="B1501" s="10">
        <v>1501</v>
      </c>
      <c r="C1501" s="10"/>
      <c r="D1501" s="10"/>
      <c r="E1501" s="10"/>
      <c r="F1501" s="10"/>
      <c r="G1501" s="10"/>
      <c r="H1501" s="10"/>
      <c r="I1501" s="10"/>
      <c r="J1501" s="10"/>
      <c r="K1501" s="10"/>
      <c r="L1501" s="10"/>
      <c r="M1501" s="10"/>
    </row>
    <row r="1502" spans="2:13">
      <c r="B1502" s="10">
        <v>1502</v>
      </c>
      <c r="C1502" s="10"/>
      <c r="D1502" s="10"/>
      <c r="E1502" s="10"/>
      <c r="F1502" s="10"/>
      <c r="G1502" s="10"/>
      <c r="H1502" s="10"/>
      <c r="I1502" s="10"/>
      <c r="J1502" s="10"/>
      <c r="K1502" s="10"/>
      <c r="L1502" s="10"/>
      <c r="M1502" s="10"/>
    </row>
    <row r="1503" spans="2:13">
      <c r="B1503" s="10">
        <v>1503</v>
      </c>
      <c r="C1503" s="10"/>
      <c r="D1503" s="10"/>
      <c r="E1503" s="10"/>
      <c r="F1503" s="10"/>
      <c r="G1503" s="10"/>
      <c r="H1503" s="10"/>
      <c r="I1503" s="10"/>
      <c r="J1503" s="10"/>
      <c r="K1503" s="10"/>
      <c r="L1503" s="10"/>
      <c r="M1503" s="10"/>
    </row>
    <row r="1504" spans="2:13">
      <c r="B1504" s="10">
        <v>1504</v>
      </c>
      <c r="C1504" s="10"/>
      <c r="D1504" s="10"/>
      <c r="E1504" s="10"/>
      <c r="F1504" s="10"/>
      <c r="G1504" s="10"/>
      <c r="H1504" s="10"/>
      <c r="I1504" s="10"/>
      <c r="J1504" s="10"/>
      <c r="K1504" s="10"/>
      <c r="L1504" s="10"/>
      <c r="M1504" s="10"/>
    </row>
    <row r="1505" spans="2:13">
      <c r="B1505" s="10">
        <v>1505</v>
      </c>
      <c r="C1505" s="10"/>
      <c r="D1505" s="10"/>
      <c r="E1505" s="10"/>
      <c r="F1505" s="10"/>
      <c r="G1505" s="10"/>
      <c r="H1505" s="10"/>
      <c r="I1505" s="10"/>
      <c r="J1505" s="10"/>
      <c r="K1505" s="10"/>
      <c r="L1505" s="10"/>
      <c r="M1505" s="10"/>
    </row>
    <row r="1506" spans="2:13">
      <c r="B1506" s="10">
        <v>1506</v>
      </c>
      <c r="C1506" s="10"/>
      <c r="D1506" s="10"/>
      <c r="E1506" s="10"/>
      <c r="F1506" s="10"/>
      <c r="G1506" s="10"/>
      <c r="H1506" s="10"/>
      <c r="I1506" s="10"/>
      <c r="J1506" s="10"/>
      <c r="K1506" s="10"/>
      <c r="L1506" s="10"/>
      <c r="M1506" s="10"/>
    </row>
    <row r="1507" spans="2:13">
      <c r="B1507" s="10">
        <v>1507</v>
      </c>
      <c r="C1507" s="10"/>
      <c r="D1507" s="10"/>
      <c r="E1507" s="10"/>
      <c r="F1507" s="10"/>
      <c r="G1507" s="10"/>
      <c r="H1507" s="10"/>
      <c r="I1507" s="10"/>
      <c r="J1507" s="10"/>
      <c r="K1507" s="10"/>
      <c r="L1507" s="10"/>
      <c r="M1507" s="10"/>
    </row>
    <row r="1508" spans="2:13">
      <c r="B1508" s="10">
        <v>1508</v>
      </c>
      <c r="C1508" s="10"/>
      <c r="D1508" s="10"/>
      <c r="E1508" s="10"/>
      <c r="F1508" s="10"/>
      <c r="G1508" s="10"/>
      <c r="H1508" s="10"/>
      <c r="I1508" s="10"/>
      <c r="J1508" s="10"/>
      <c r="K1508" s="10"/>
      <c r="L1508" s="10"/>
      <c r="M1508" s="10"/>
    </row>
    <row r="1509" spans="2:13">
      <c r="B1509" s="10">
        <v>1509</v>
      </c>
      <c r="C1509" s="10"/>
      <c r="D1509" s="10"/>
      <c r="E1509" s="10"/>
      <c r="F1509" s="10"/>
      <c r="G1509" s="10"/>
      <c r="H1509" s="10"/>
      <c r="I1509" s="10"/>
      <c r="J1509" s="10"/>
      <c r="K1509" s="10"/>
      <c r="L1509" s="10"/>
      <c r="M1509" s="10"/>
    </row>
    <row r="1510" spans="2:13">
      <c r="B1510" s="10">
        <v>1510</v>
      </c>
      <c r="C1510" s="10"/>
      <c r="D1510" s="10"/>
      <c r="E1510" s="10"/>
      <c r="F1510" s="10"/>
      <c r="G1510" s="10"/>
      <c r="H1510" s="10"/>
      <c r="I1510" s="10"/>
      <c r="J1510" s="10"/>
      <c r="K1510" s="10"/>
      <c r="L1510" s="10"/>
      <c r="M1510" s="10"/>
    </row>
    <row r="1511" spans="2:13">
      <c r="B1511" s="10">
        <v>1511</v>
      </c>
      <c r="C1511" s="10"/>
      <c r="D1511" s="10"/>
      <c r="E1511" s="10"/>
      <c r="F1511" s="10"/>
      <c r="G1511" s="10"/>
      <c r="H1511" s="10"/>
      <c r="I1511" s="10"/>
      <c r="J1511" s="10"/>
      <c r="K1511" s="10"/>
      <c r="L1511" s="10"/>
      <c r="M1511" s="10"/>
    </row>
    <row r="1512" spans="2:13">
      <c r="B1512" s="10">
        <v>1512</v>
      </c>
      <c r="C1512" s="10"/>
      <c r="D1512" s="10"/>
      <c r="E1512" s="10"/>
      <c r="F1512" s="10"/>
      <c r="G1512" s="10"/>
      <c r="H1512" s="10"/>
      <c r="I1512" s="10"/>
      <c r="J1512" s="10"/>
      <c r="K1512" s="10"/>
      <c r="L1512" s="10"/>
      <c r="M1512" s="10"/>
    </row>
    <row r="1513" spans="2:13">
      <c r="B1513" s="10">
        <v>1513</v>
      </c>
      <c r="C1513" s="10"/>
      <c r="D1513" s="10"/>
      <c r="E1513" s="10"/>
      <c r="F1513" s="10"/>
      <c r="G1513" s="10"/>
      <c r="H1513" s="10"/>
      <c r="I1513" s="10"/>
      <c r="J1513" s="10"/>
      <c r="K1513" s="10"/>
      <c r="L1513" s="10"/>
      <c r="M1513" s="10"/>
    </row>
    <row r="1514" spans="2:13">
      <c r="B1514" s="10">
        <v>1514</v>
      </c>
      <c r="C1514" s="10"/>
      <c r="D1514" s="10"/>
      <c r="E1514" s="10"/>
      <c r="F1514" s="10"/>
      <c r="G1514" s="10"/>
      <c r="H1514" s="10"/>
      <c r="I1514" s="10"/>
      <c r="J1514" s="10"/>
      <c r="K1514" s="10"/>
      <c r="L1514" s="10"/>
      <c r="M1514" s="10"/>
    </row>
    <row r="1515" spans="2:13">
      <c r="B1515" s="10">
        <v>1515</v>
      </c>
      <c r="C1515" s="10"/>
      <c r="D1515" s="10"/>
      <c r="E1515" s="10"/>
      <c r="F1515" s="10"/>
      <c r="G1515" s="10"/>
      <c r="H1515" s="10"/>
      <c r="I1515" s="10"/>
      <c r="J1515" s="10"/>
      <c r="K1515" s="10"/>
      <c r="L1515" s="10"/>
      <c r="M1515" s="10"/>
    </row>
    <row r="1516" spans="2:13">
      <c r="B1516" s="10">
        <v>1516</v>
      </c>
      <c r="C1516" s="10"/>
      <c r="D1516" s="10"/>
      <c r="E1516" s="10"/>
      <c r="F1516" s="10"/>
      <c r="G1516" s="10"/>
      <c r="H1516" s="10"/>
      <c r="I1516" s="10"/>
      <c r="J1516" s="10"/>
      <c r="K1516" s="10"/>
      <c r="L1516" s="10"/>
      <c r="M1516" s="10"/>
    </row>
    <row r="1517" spans="2:13">
      <c r="B1517" s="10">
        <v>1517</v>
      </c>
      <c r="C1517" s="10"/>
      <c r="D1517" s="10"/>
      <c r="E1517" s="10"/>
      <c r="F1517" s="10"/>
      <c r="G1517" s="10"/>
      <c r="H1517" s="10"/>
      <c r="I1517" s="10"/>
      <c r="J1517" s="10"/>
      <c r="K1517" s="10"/>
      <c r="L1517" s="10"/>
      <c r="M1517" s="10"/>
    </row>
    <row r="1518" spans="2:13">
      <c r="B1518" s="10">
        <v>1518</v>
      </c>
      <c r="C1518" s="10"/>
      <c r="D1518" s="10"/>
      <c r="E1518" s="10"/>
      <c r="F1518" s="10"/>
      <c r="G1518" s="10"/>
      <c r="H1518" s="10"/>
      <c r="I1518" s="10"/>
      <c r="J1518" s="10"/>
      <c r="K1518" s="10"/>
      <c r="L1518" s="10"/>
      <c r="M1518" s="10"/>
    </row>
    <row r="1519" spans="2:13">
      <c r="B1519" s="10">
        <v>1519</v>
      </c>
      <c r="C1519" s="10"/>
      <c r="D1519" s="10"/>
      <c r="E1519" s="10"/>
      <c r="F1519" s="10"/>
      <c r="G1519" s="10"/>
      <c r="H1519" s="10"/>
      <c r="I1519" s="10"/>
      <c r="J1519" s="10"/>
      <c r="K1519" s="10"/>
      <c r="L1519" s="10"/>
      <c r="M1519" s="10"/>
    </row>
    <row r="1520" spans="2:13">
      <c r="B1520" s="10">
        <v>1520</v>
      </c>
      <c r="C1520" s="10"/>
      <c r="D1520" s="10"/>
      <c r="E1520" s="10"/>
      <c r="F1520" s="10"/>
      <c r="G1520" s="10"/>
      <c r="H1520" s="10"/>
      <c r="I1520" s="10"/>
      <c r="J1520" s="10"/>
      <c r="K1520" s="10"/>
      <c r="L1520" s="10"/>
      <c r="M1520" s="10"/>
    </row>
    <row r="1521" spans="2:13">
      <c r="B1521" s="10">
        <v>1521</v>
      </c>
      <c r="C1521" s="10"/>
      <c r="D1521" s="10"/>
      <c r="E1521" s="10"/>
      <c r="F1521" s="10"/>
      <c r="G1521" s="10"/>
      <c r="H1521" s="10"/>
      <c r="I1521" s="10"/>
      <c r="J1521" s="10"/>
      <c r="K1521" s="10"/>
      <c r="L1521" s="10"/>
      <c r="M1521" s="10"/>
    </row>
    <row r="1522" spans="2:13">
      <c r="B1522" s="10">
        <v>1522</v>
      </c>
      <c r="C1522" s="10"/>
      <c r="D1522" s="10"/>
      <c r="E1522" s="10"/>
      <c r="F1522" s="10"/>
      <c r="G1522" s="10"/>
      <c r="H1522" s="10"/>
      <c r="I1522" s="10"/>
      <c r="J1522" s="10"/>
      <c r="K1522" s="10"/>
      <c r="L1522" s="10"/>
      <c r="M1522" s="10"/>
    </row>
    <row r="1523" spans="2:13">
      <c r="B1523" s="10">
        <v>1523</v>
      </c>
      <c r="C1523" s="10"/>
      <c r="D1523" s="10"/>
      <c r="E1523" s="10"/>
      <c r="F1523" s="10"/>
      <c r="G1523" s="10"/>
      <c r="H1523" s="10"/>
      <c r="I1523" s="10"/>
      <c r="J1523" s="10"/>
      <c r="K1523" s="10"/>
      <c r="L1523" s="10"/>
      <c r="M1523" s="10"/>
    </row>
    <row r="1524" spans="2:13">
      <c r="B1524" s="10">
        <v>1524</v>
      </c>
      <c r="C1524" s="10"/>
      <c r="D1524" s="10"/>
      <c r="E1524" s="10"/>
      <c r="F1524" s="10"/>
      <c r="G1524" s="10"/>
      <c r="H1524" s="10"/>
      <c r="I1524" s="10"/>
      <c r="J1524" s="10"/>
      <c r="K1524" s="10"/>
      <c r="L1524" s="10"/>
      <c r="M1524" s="10"/>
    </row>
    <row r="1525" spans="2:13">
      <c r="B1525" s="10">
        <v>1525</v>
      </c>
      <c r="C1525" s="10"/>
      <c r="D1525" s="10"/>
      <c r="E1525" s="10"/>
      <c r="F1525" s="10"/>
      <c r="G1525" s="10"/>
      <c r="H1525" s="10"/>
      <c r="I1525" s="10"/>
      <c r="J1525" s="10"/>
      <c r="K1525" s="10"/>
      <c r="L1525" s="10"/>
      <c r="M1525" s="10"/>
    </row>
    <row r="1526" spans="2:13">
      <c r="B1526" s="10">
        <v>1526</v>
      </c>
      <c r="C1526" s="10"/>
      <c r="D1526" s="10"/>
      <c r="E1526" s="10"/>
      <c r="F1526" s="10"/>
      <c r="G1526" s="10"/>
      <c r="H1526" s="10"/>
      <c r="I1526" s="10"/>
      <c r="J1526" s="10"/>
      <c r="K1526" s="10"/>
      <c r="L1526" s="10"/>
      <c r="M1526" s="10"/>
    </row>
    <row r="1527" spans="2:13">
      <c r="B1527" s="10">
        <v>1527</v>
      </c>
      <c r="C1527" s="10"/>
      <c r="D1527" s="10"/>
      <c r="E1527" s="10"/>
      <c r="F1527" s="10"/>
      <c r="G1527" s="10"/>
      <c r="H1527" s="10"/>
      <c r="I1527" s="10"/>
      <c r="J1527" s="10"/>
      <c r="K1527" s="10"/>
      <c r="L1527" s="10"/>
      <c r="M1527" s="10"/>
    </row>
    <row r="1528" spans="2:13">
      <c r="B1528" s="10">
        <v>1528</v>
      </c>
      <c r="C1528" s="10"/>
      <c r="D1528" s="10"/>
      <c r="E1528" s="10"/>
      <c r="F1528" s="10"/>
      <c r="G1528" s="10"/>
      <c r="H1528" s="10"/>
      <c r="I1528" s="10"/>
      <c r="J1528" s="10"/>
      <c r="K1528" s="10"/>
      <c r="L1528" s="10"/>
      <c r="M1528" s="10"/>
    </row>
    <row r="1529" spans="2:13">
      <c r="B1529" s="10">
        <v>1529</v>
      </c>
      <c r="C1529" s="10"/>
      <c r="D1529" s="10"/>
      <c r="E1529" s="10"/>
      <c r="F1529" s="10"/>
      <c r="G1529" s="10"/>
      <c r="H1529" s="10"/>
      <c r="I1529" s="10"/>
      <c r="J1529" s="10"/>
      <c r="K1529" s="10"/>
      <c r="L1529" s="10"/>
      <c r="M1529" s="10"/>
    </row>
    <row r="1530" spans="2:13">
      <c r="B1530" s="10">
        <v>1530</v>
      </c>
      <c r="C1530" s="10"/>
      <c r="D1530" s="10"/>
      <c r="E1530" s="10"/>
      <c r="F1530" s="10"/>
      <c r="G1530" s="10"/>
      <c r="H1530" s="10"/>
      <c r="I1530" s="10"/>
      <c r="J1530" s="10"/>
      <c r="K1530" s="10"/>
      <c r="L1530" s="10"/>
      <c r="M1530" s="10"/>
    </row>
    <row r="1531" spans="2:13">
      <c r="B1531" s="10">
        <v>1531</v>
      </c>
      <c r="C1531" s="10"/>
      <c r="D1531" s="10"/>
      <c r="E1531" s="10"/>
      <c r="F1531" s="10"/>
      <c r="G1531" s="10"/>
      <c r="H1531" s="10"/>
      <c r="I1531" s="10"/>
      <c r="J1531" s="10"/>
      <c r="K1531" s="10"/>
      <c r="L1531" s="10"/>
      <c r="M1531" s="10"/>
    </row>
    <row r="1532" spans="2:13">
      <c r="B1532" s="10">
        <v>1532</v>
      </c>
      <c r="C1532" s="10"/>
      <c r="D1532" s="10"/>
      <c r="E1532" s="10"/>
      <c r="F1532" s="10"/>
      <c r="G1532" s="10"/>
      <c r="H1532" s="10"/>
      <c r="I1532" s="10"/>
      <c r="J1532" s="10"/>
      <c r="K1532" s="10"/>
      <c r="L1532" s="10"/>
      <c r="M1532" s="10"/>
    </row>
    <row r="1533" spans="2:13">
      <c r="B1533" s="10">
        <v>1533</v>
      </c>
      <c r="C1533" s="10"/>
      <c r="D1533" s="10"/>
      <c r="E1533" s="10"/>
      <c r="F1533" s="10"/>
      <c r="G1533" s="10"/>
      <c r="H1533" s="10"/>
      <c r="I1533" s="10"/>
      <c r="J1533" s="10"/>
      <c r="K1533" s="10"/>
      <c r="L1533" s="10"/>
      <c r="M1533" s="10"/>
    </row>
    <row r="1534" spans="2:13">
      <c r="B1534" s="10">
        <v>1534</v>
      </c>
      <c r="C1534" s="10"/>
      <c r="D1534" s="10"/>
      <c r="E1534" s="10"/>
      <c r="F1534" s="10"/>
      <c r="G1534" s="10"/>
      <c r="H1534" s="10"/>
      <c r="I1534" s="10"/>
      <c r="J1534" s="10"/>
      <c r="K1534" s="10"/>
      <c r="L1534" s="10"/>
      <c r="M1534" s="10"/>
    </row>
    <row r="1535" spans="2:13">
      <c r="B1535" s="10">
        <v>1535</v>
      </c>
      <c r="C1535" s="10"/>
      <c r="D1535" s="10"/>
      <c r="E1535" s="10"/>
      <c r="F1535" s="10"/>
      <c r="G1535" s="10"/>
      <c r="H1535" s="10"/>
      <c r="I1535" s="10"/>
      <c r="J1535" s="10"/>
      <c r="K1535" s="10"/>
      <c r="L1535" s="10"/>
      <c r="M1535" s="10"/>
    </row>
    <row r="1536" spans="2:13">
      <c r="B1536" s="10">
        <v>1536</v>
      </c>
      <c r="C1536" s="10"/>
      <c r="D1536" s="10"/>
      <c r="E1536" s="10"/>
      <c r="F1536" s="10"/>
      <c r="G1536" s="10"/>
      <c r="H1536" s="10"/>
      <c r="I1536" s="10"/>
      <c r="J1536" s="10"/>
      <c r="K1536" s="10"/>
      <c r="L1536" s="10"/>
      <c r="M1536" s="10"/>
    </row>
    <row r="1537" spans="2:13">
      <c r="B1537" s="10">
        <v>1537</v>
      </c>
      <c r="C1537" s="10"/>
      <c r="D1537" s="10"/>
      <c r="E1537" s="10"/>
      <c r="F1537" s="10"/>
      <c r="G1537" s="10"/>
      <c r="H1537" s="10"/>
      <c r="I1537" s="10"/>
      <c r="J1537" s="10"/>
      <c r="K1537" s="10"/>
      <c r="L1537" s="10"/>
      <c r="M1537" s="10"/>
    </row>
    <row r="1538" spans="2:13">
      <c r="B1538" s="10">
        <v>1538</v>
      </c>
      <c r="C1538" s="10"/>
      <c r="D1538" s="10"/>
      <c r="E1538" s="10"/>
      <c r="F1538" s="10"/>
      <c r="G1538" s="10"/>
      <c r="H1538" s="10"/>
      <c r="I1538" s="10"/>
      <c r="J1538" s="10"/>
      <c r="K1538" s="10"/>
      <c r="L1538" s="10"/>
      <c r="M1538" s="10"/>
    </row>
    <row r="1539" spans="2:13">
      <c r="B1539" s="10">
        <v>1539</v>
      </c>
      <c r="C1539" s="10"/>
      <c r="D1539" s="10"/>
      <c r="E1539" s="10"/>
      <c r="F1539" s="10"/>
      <c r="G1539" s="10"/>
      <c r="H1539" s="10"/>
      <c r="I1539" s="10"/>
      <c r="J1539" s="10"/>
      <c r="K1539" s="10"/>
      <c r="L1539" s="10"/>
      <c r="M1539" s="10"/>
    </row>
    <row r="1540" spans="2:13">
      <c r="B1540" s="10">
        <v>1540</v>
      </c>
      <c r="C1540" s="10"/>
      <c r="D1540" s="10"/>
      <c r="E1540" s="10"/>
      <c r="F1540" s="10"/>
      <c r="G1540" s="10"/>
      <c r="H1540" s="10"/>
      <c r="I1540" s="10"/>
      <c r="J1540" s="10"/>
      <c r="K1540" s="10"/>
      <c r="L1540" s="10"/>
      <c r="M1540" s="10"/>
    </row>
    <row r="1541" spans="2:13">
      <c r="B1541" s="10">
        <v>1541</v>
      </c>
      <c r="C1541" s="10"/>
      <c r="D1541" s="10"/>
      <c r="E1541" s="10"/>
      <c r="F1541" s="10"/>
      <c r="G1541" s="10"/>
      <c r="H1541" s="10"/>
      <c r="I1541" s="10"/>
      <c r="J1541" s="10"/>
      <c r="K1541" s="10"/>
      <c r="L1541" s="10"/>
      <c r="M1541" s="10"/>
    </row>
    <row r="1542" spans="2:13">
      <c r="B1542" s="10">
        <v>1542</v>
      </c>
      <c r="C1542" s="10"/>
      <c r="D1542" s="10"/>
      <c r="E1542" s="10"/>
      <c r="F1542" s="10"/>
      <c r="G1542" s="10"/>
      <c r="H1542" s="10"/>
      <c r="I1542" s="10"/>
      <c r="J1542" s="10"/>
      <c r="K1542" s="10"/>
      <c r="L1542" s="10"/>
      <c r="M1542" s="10"/>
    </row>
    <row r="1543" spans="2:13">
      <c r="B1543" s="10">
        <v>1543</v>
      </c>
      <c r="C1543" s="10"/>
      <c r="D1543" s="10"/>
      <c r="E1543" s="10"/>
      <c r="F1543" s="10"/>
      <c r="G1543" s="10"/>
      <c r="H1543" s="10"/>
      <c r="I1543" s="10"/>
      <c r="J1543" s="10"/>
      <c r="K1543" s="10"/>
      <c r="L1543" s="10"/>
      <c r="M1543" s="10"/>
    </row>
    <row r="1544" spans="2:13">
      <c r="B1544" s="10">
        <v>1544</v>
      </c>
      <c r="C1544" s="10"/>
      <c r="D1544" s="10"/>
      <c r="E1544" s="10"/>
      <c r="F1544" s="10"/>
      <c r="G1544" s="10"/>
      <c r="H1544" s="10"/>
      <c r="I1544" s="10"/>
      <c r="J1544" s="10"/>
      <c r="K1544" s="10"/>
      <c r="L1544" s="10"/>
      <c r="M1544" s="10"/>
    </row>
    <row r="1545" spans="2:13">
      <c r="B1545" s="10">
        <v>1545</v>
      </c>
      <c r="C1545" s="10"/>
      <c r="D1545" s="10"/>
      <c r="E1545" s="10"/>
      <c r="F1545" s="10"/>
      <c r="G1545" s="10"/>
      <c r="H1545" s="10"/>
      <c r="I1545" s="10"/>
      <c r="J1545" s="10"/>
      <c r="K1545" s="10"/>
      <c r="L1545" s="10"/>
      <c r="M1545" s="10"/>
    </row>
    <row r="1546" spans="2:13">
      <c r="B1546" s="10">
        <v>1546</v>
      </c>
      <c r="C1546" s="10"/>
      <c r="D1546" s="10"/>
      <c r="E1546" s="10"/>
      <c r="F1546" s="10"/>
      <c r="G1546" s="10"/>
      <c r="H1546" s="10"/>
      <c r="I1546" s="10"/>
      <c r="J1546" s="10"/>
      <c r="K1546" s="10"/>
      <c r="L1546" s="10"/>
      <c r="M1546" s="10"/>
    </row>
    <row r="1547" spans="2:13">
      <c r="B1547" s="10">
        <v>1547</v>
      </c>
      <c r="C1547" s="10"/>
      <c r="D1547" s="10"/>
      <c r="E1547" s="10"/>
      <c r="F1547" s="10"/>
      <c r="G1547" s="10"/>
      <c r="H1547" s="10"/>
      <c r="I1547" s="10"/>
      <c r="J1547" s="10"/>
      <c r="K1547" s="10"/>
      <c r="L1547" s="10"/>
      <c r="M1547" s="10"/>
    </row>
    <row r="1548" spans="2:13">
      <c r="B1548" s="10">
        <v>1548</v>
      </c>
      <c r="C1548" s="10"/>
      <c r="D1548" s="10"/>
      <c r="E1548" s="10"/>
      <c r="F1548" s="10"/>
      <c r="G1548" s="10"/>
      <c r="H1548" s="10"/>
      <c r="I1548" s="10"/>
      <c r="J1548" s="10"/>
      <c r="K1548" s="10"/>
      <c r="L1548" s="10"/>
      <c r="M1548" s="10"/>
    </row>
    <row r="1549" spans="2:13">
      <c r="B1549" s="10">
        <v>1549</v>
      </c>
      <c r="C1549" s="10"/>
      <c r="D1549" s="10"/>
      <c r="E1549" s="10"/>
      <c r="F1549" s="10"/>
      <c r="G1549" s="10"/>
      <c r="H1549" s="10"/>
      <c r="I1549" s="10"/>
      <c r="J1549" s="10"/>
      <c r="K1549" s="10"/>
      <c r="L1549" s="10"/>
      <c r="M1549" s="10"/>
    </row>
    <row r="1550" spans="2:13">
      <c r="B1550" s="10">
        <v>1550</v>
      </c>
      <c r="C1550" s="10"/>
      <c r="D1550" s="10"/>
      <c r="E1550" s="10"/>
      <c r="F1550" s="10"/>
      <c r="G1550" s="10"/>
      <c r="H1550" s="10"/>
      <c r="I1550" s="10"/>
      <c r="J1550" s="10"/>
      <c r="K1550" s="10"/>
      <c r="L1550" s="10"/>
      <c r="M1550" s="10"/>
    </row>
    <row r="1551" spans="2:13">
      <c r="B1551" s="10">
        <v>1551</v>
      </c>
      <c r="C1551" s="10"/>
      <c r="D1551" s="10"/>
      <c r="E1551" s="10"/>
      <c r="F1551" s="10"/>
      <c r="G1551" s="10"/>
      <c r="H1551" s="10"/>
      <c r="I1551" s="10"/>
      <c r="J1551" s="10"/>
      <c r="K1551" s="10"/>
      <c r="L1551" s="10"/>
      <c r="M1551" s="10"/>
    </row>
    <row r="1552" spans="2:13">
      <c r="B1552" s="10">
        <v>1552</v>
      </c>
      <c r="C1552" s="10"/>
      <c r="D1552" s="10"/>
      <c r="E1552" s="10"/>
      <c r="F1552" s="10"/>
      <c r="G1552" s="10"/>
      <c r="H1552" s="10"/>
      <c r="I1552" s="10"/>
      <c r="J1552" s="10"/>
      <c r="K1552" s="10"/>
      <c r="L1552" s="10"/>
      <c r="M1552" s="10"/>
    </row>
    <row r="1553" spans="2:13">
      <c r="B1553" s="10">
        <v>1553</v>
      </c>
      <c r="C1553" s="10"/>
      <c r="D1553" s="10"/>
      <c r="E1553" s="10"/>
      <c r="F1553" s="10"/>
      <c r="G1553" s="10"/>
      <c r="H1553" s="10"/>
      <c r="I1553" s="10"/>
      <c r="J1553" s="10"/>
      <c r="K1553" s="10"/>
      <c r="L1553" s="10"/>
      <c r="M1553" s="10"/>
    </row>
    <row r="1554" spans="2:13">
      <c r="B1554" s="10">
        <v>1554</v>
      </c>
      <c r="C1554" s="10"/>
      <c r="D1554" s="10"/>
      <c r="E1554" s="10"/>
      <c r="F1554" s="10"/>
      <c r="G1554" s="10"/>
      <c r="H1554" s="10"/>
      <c r="I1554" s="10"/>
      <c r="J1554" s="10"/>
      <c r="K1554" s="10"/>
      <c r="L1554" s="10"/>
      <c r="M1554" s="10"/>
    </row>
    <row r="1555" spans="2:13">
      <c r="B1555" s="10">
        <v>1555</v>
      </c>
      <c r="C1555" s="10"/>
      <c r="D1555" s="10"/>
      <c r="E1555" s="10"/>
      <c r="F1555" s="10"/>
      <c r="G1555" s="10"/>
      <c r="H1555" s="10"/>
      <c r="I1555" s="10"/>
      <c r="J1555" s="10"/>
      <c r="K1555" s="10"/>
      <c r="L1555" s="10"/>
      <c r="M1555" s="10"/>
    </row>
    <row r="1556" spans="2:13">
      <c r="B1556" s="10">
        <v>1556</v>
      </c>
      <c r="C1556" s="10"/>
      <c r="D1556" s="10"/>
      <c r="E1556" s="10"/>
      <c r="F1556" s="10"/>
      <c r="G1556" s="10"/>
      <c r="H1556" s="10"/>
      <c r="I1556" s="10"/>
      <c r="J1556" s="10"/>
      <c r="K1556" s="10"/>
      <c r="L1556" s="10"/>
      <c r="M1556" s="10"/>
    </row>
    <row r="1557" spans="2:13">
      <c r="B1557" s="10">
        <v>1557</v>
      </c>
      <c r="C1557" s="10"/>
      <c r="D1557" s="10"/>
      <c r="E1557" s="10"/>
      <c r="F1557" s="10"/>
      <c r="G1557" s="10"/>
      <c r="H1557" s="10"/>
      <c r="I1557" s="10"/>
      <c r="J1557" s="10"/>
      <c r="K1557" s="10"/>
      <c r="L1557" s="10"/>
      <c r="M1557" s="10"/>
    </row>
    <row r="1558" spans="2:13">
      <c r="B1558" s="10">
        <v>1558</v>
      </c>
      <c r="C1558" s="10"/>
      <c r="D1558" s="10"/>
      <c r="E1558" s="10"/>
      <c r="F1558" s="10"/>
      <c r="G1558" s="10"/>
      <c r="H1558" s="10"/>
      <c r="I1558" s="10"/>
      <c r="J1558" s="10"/>
      <c r="K1558" s="10"/>
      <c r="L1558" s="10"/>
      <c r="M1558" s="10"/>
    </row>
    <row r="1559" spans="2:13">
      <c r="B1559" s="10">
        <v>1559</v>
      </c>
      <c r="C1559" s="10"/>
      <c r="D1559" s="10"/>
      <c r="E1559" s="10"/>
      <c r="F1559" s="10"/>
      <c r="G1559" s="10"/>
      <c r="H1559" s="10"/>
      <c r="I1559" s="10"/>
      <c r="J1559" s="10"/>
      <c r="K1559" s="10"/>
      <c r="L1559" s="10"/>
      <c r="M1559" s="10"/>
    </row>
    <row r="1560" spans="2:13">
      <c r="B1560" s="10">
        <v>1560</v>
      </c>
      <c r="C1560" s="10"/>
      <c r="D1560" s="10"/>
      <c r="E1560" s="10"/>
      <c r="F1560" s="10"/>
      <c r="G1560" s="10"/>
      <c r="H1560" s="10"/>
      <c r="I1560" s="10"/>
      <c r="J1560" s="10"/>
      <c r="K1560" s="10"/>
      <c r="L1560" s="10"/>
      <c r="M1560" s="10"/>
    </row>
    <row r="1561" spans="2:13">
      <c r="B1561" s="10">
        <v>1561</v>
      </c>
      <c r="C1561" s="10"/>
      <c r="D1561" s="10"/>
      <c r="E1561" s="10"/>
      <c r="F1561" s="10"/>
      <c r="G1561" s="10"/>
      <c r="H1561" s="10"/>
      <c r="I1561" s="10"/>
      <c r="J1561" s="10"/>
      <c r="K1561" s="10"/>
      <c r="L1561" s="10"/>
      <c r="M1561" s="10"/>
    </row>
    <row r="1562" spans="2:13">
      <c r="B1562" s="10">
        <v>1562</v>
      </c>
      <c r="C1562" s="10"/>
      <c r="D1562" s="10"/>
      <c r="E1562" s="10"/>
      <c r="F1562" s="10"/>
      <c r="G1562" s="10"/>
      <c r="H1562" s="10"/>
      <c r="I1562" s="10"/>
      <c r="J1562" s="10"/>
      <c r="K1562" s="10"/>
      <c r="L1562" s="10"/>
      <c r="M1562" s="10"/>
    </row>
    <row r="1563" spans="2:13">
      <c r="B1563" s="10">
        <v>1563</v>
      </c>
      <c r="C1563" s="10"/>
      <c r="D1563" s="10"/>
      <c r="E1563" s="10"/>
      <c r="F1563" s="10"/>
      <c r="G1563" s="10"/>
      <c r="H1563" s="10"/>
      <c r="I1563" s="10"/>
      <c r="J1563" s="10"/>
      <c r="K1563" s="10"/>
      <c r="L1563" s="10"/>
      <c r="M1563" s="10"/>
    </row>
    <row r="1564" spans="2:13">
      <c r="B1564" s="10">
        <v>1564</v>
      </c>
      <c r="C1564" s="10"/>
      <c r="D1564" s="10"/>
      <c r="E1564" s="10"/>
      <c r="F1564" s="10"/>
      <c r="G1564" s="10"/>
      <c r="H1564" s="10"/>
      <c r="I1564" s="10"/>
      <c r="J1564" s="10"/>
      <c r="K1564" s="10"/>
      <c r="L1564" s="10"/>
      <c r="M1564" s="10"/>
    </row>
    <row r="1565" spans="2:13">
      <c r="B1565" s="10">
        <v>1565</v>
      </c>
      <c r="C1565" s="10"/>
      <c r="D1565" s="10"/>
      <c r="E1565" s="10"/>
      <c r="F1565" s="10"/>
      <c r="G1565" s="10"/>
      <c r="H1565" s="10"/>
      <c r="I1565" s="10"/>
      <c r="J1565" s="10"/>
      <c r="K1565" s="10"/>
      <c r="L1565" s="10"/>
      <c r="M1565" s="10"/>
    </row>
    <row r="1566" spans="2:13">
      <c r="B1566" s="10">
        <v>1566</v>
      </c>
      <c r="C1566" s="10"/>
      <c r="D1566" s="10"/>
      <c r="E1566" s="10"/>
      <c r="F1566" s="10"/>
      <c r="G1566" s="10"/>
      <c r="H1566" s="10"/>
      <c r="I1566" s="10"/>
      <c r="J1566" s="10"/>
      <c r="K1566" s="10"/>
      <c r="L1566" s="10"/>
      <c r="M1566" s="10"/>
    </row>
    <row r="1567" spans="2:13">
      <c r="B1567" s="10">
        <v>1567</v>
      </c>
      <c r="C1567" s="10"/>
      <c r="D1567" s="10"/>
      <c r="E1567" s="10"/>
      <c r="F1567" s="10"/>
      <c r="G1567" s="10"/>
      <c r="H1567" s="10"/>
      <c r="I1567" s="10"/>
      <c r="J1567" s="10"/>
      <c r="K1567" s="10"/>
      <c r="L1567" s="10"/>
      <c r="M1567" s="10"/>
    </row>
    <row r="1568" spans="2:13">
      <c r="B1568" s="10">
        <v>1568</v>
      </c>
      <c r="C1568" s="10"/>
      <c r="D1568" s="10"/>
      <c r="E1568" s="10"/>
      <c r="F1568" s="10"/>
      <c r="G1568" s="10"/>
      <c r="H1568" s="10"/>
      <c r="I1568" s="10"/>
      <c r="J1568" s="10"/>
      <c r="K1568" s="10"/>
      <c r="L1568" s="10"/>
      <c r="M1568" s="10"/>
    </row>
    <row r="1569" spans="2:13">
      <c r="B1569" s="10">
        <v>1569</v>
      </c>
      <c r="C1569" s="10"/>
      <c r="D1569" s="10"/>
      <c r="E1569" s="10"/>
      <c r="F1569" s="10"/>
      <c r="G1569" s="10"/>
      <c r="H1569" s="10"/>
      <c r="I1569" s="10"/>
      <c r="J1569" s="10"/>
      <c r="K1569" s="10"/>
      <c r="L1569" s="10"/>
      <c r="M1569" s="10"/>
    </row>
    <row r="1570" spans="2:13">
      <c r="B1570" s="10">
        <v>1570</v>
      </c>
      <c r="C1570" s="10"/>
      <c r="D1570" s="10"/>
      <c r="E1570" s="10"/>
      <c r="F1570" s="10"/>
      <c r="G1570" s="10"/>
      <c r="H1570" s="10"/>
      <c r="I1570" s="10"/>
      <c r="J1570" s="10"/>
      <c r="K1570" s="10"/>
      <c r="L1570" s="10"/>
      <c r="M1570" s="10"/>
    </row>
    <row r="1571" spans="2:13">
      <c r="B1571" s="10">
        <v>1571</v>
      </c>
      <c r="C1571" s="10"/>
      <c r="D1571" s="10"/>
      <c r="E1571" s="10"/>
      <c r="F1571" s="10"/>
      <c r="G1571" s="10"/>
      <c r="H1571" s="10"/>
      <c r="I1571" s="10"/>
      <c r="J1571" s="10"/>
      <c r="K1571" s="10"/>
      <c r="L1571" s="10"/>
      <c r="M1571" s="10"/>
    </row>
    <row r="1572" spans="2:13">
      <c r="B1572" s="10">
        <v>1572</v>
      </c>
      <c r="C1572" s="10"/>
      <c r="D1572" s="10"/>
      <c r="E1572" s="10"/>
      <c r="F1572" s="10"/>
      <c r="G1572" s="10"/>
      <c r="H1572" s="10"/>
      <c r="I1572" s="10"/>
      <c r="J1572" s="10"/>
      <c r="K1572" s="10"/>
      <c r="L1572" s="10"/>
      <c r="M1572" s="10"/>
    </row>
    <row r="1573" spans="2:13">
      <c r="B1573" s="10">
        <v>1573</v>
      </c>
      <c r="C1573" s="10"/>
      <c r="D1573" s="10"/>
      <c r="E1573" s="10"/>
      <c r="F1573" s="10"/>
      <c r="G1573" s="10"/>
      <c r="H1573" s="10"/>
      <c r="I1573" s="10"/>
      <c r="J1573" s="10"/>
      <c r="K1573" s="10"/>
      <c r="L1573" s="10"/>
      <c r="M1573" s="10"/>
    </row>
    <row r="1574" spans="2:13">
      <c r="B1574" s="10">
        <v>1574</v>
      </c>
      <c r="C1574" s="10"/>
      <c r="D1574" s="10"/>
      <c r="E1574" s="10"/>
      <c r="F1574" s="10"/>
      <c r="G1574" s="10"/>
      <c r="H1574" s="10"/>
      <c r="I1574" s="10"/>
      <c r="J1574" s="10"/>
      <c r="K1574" s="10"/>
      <c r="L1574" s="10"/>
      <c r="M1574" s="10"/>
    </row>
    <row r="1575" spans="2:13">
      <c r="B1575" s="10">
        <v>1575</v>
      </c>
      <c r="C1575" s="10"/>
      <c r="D1575" s="10"/>
      <c r="E1575" s="10"/>
      <c r="F1575" s="10"/>
      <c r="G1575" s="10"/>
      <c r="H1575" s="10"/>
      <c r="I1575" s="10"/>
      <c r="J1575" s="10"/>
      <c r="K1575" s="10"/>
      <c r="L1575" s="10"/>
      <c r="M1575" s="10"/>
    </row>
    <row r="1576" spans="2:13">
      <c r="B1576" s="10">
        <v>1576</v>
      </c>
      <c r="C1576" s="10"/>
      <c r="D1576" s="10"/>
      <c r="E1576" s="10"/>
      <c r="F1576" s="10"/>
      <c r="G1576" s="10"/>
      <c r="H1576" s="10"/>
      <c r="I1576" s="10"/>
      <c r="J1576" s="10"/>
      <c r="K1576" s="10"/>
      <c r="L1576" s="10"/>
      <c r="M1576" s="10"/>
    </row>
    <row r="1577" spans="2:13">
      <c r="B1577" s="10">
        <v>1577</v>
      </c>
      <c r="C1577" s="10"/>
      <c r="D1577" s="10"/>
      <c r="E1577" s="10"/>
      <c r="F1577" s="10"/>
      <c r="G1577" s="10"/>
      <c r="H1577" s="10"/>
      <c r="I1577" s="10"/>
      <c r="J1577" s="10"/>
      <c r="K1577" s="10"/>
      <c r="L1577" s="10"/>
      <c r="M1577" s="10"/>
    </row>
    <row r="1578" spans="2:13">
      <c r="B1578" s="10">
        <v>1578</v>
      </c>
      <c r="C1578" s="10"/>
      <c r="D1578" s="10"/>
      <c r="E1578" s="10"/>
      <c r="F1578" s="10"/>
      <c r="G1578" s="10"/>
      <c r="H1578" s="10"/>
      <c r="I1578" s="10"/>
      <c r="J1578" s="10"/>
      <c r="K1578" s="10"/>
      <c r="L1578" s="10"/>
      <c r="M1578" s="10"/>
    </row>
    <row r="1579" spans="2:13">
      <c r="B1579" s="10">
        <v>1579</v>
      </c>
      <c r="C1579" s="10"/>
      <c r="D1579" s="10"/>
      <c r="E1579" s="10"/>
      <c r="F1579" s="10"/>
      <c r="G1579" s="10"/>
      <c r="H1579" s="10"/>
      <c r="I1579" s="10"/>
      <c r="J1579" s="10"/>
      <c r="K1579" s="10"/>
      <c r="L1579" s="10"/>
      <c r="M1579" s="10"/>
    </row>
    <row r="1580" spans="2:13">
      <c r="B1580" s="10">
        <v>1580</v>
      </c>
      <c r="C1580" s="10"/>
      <c r="D1580" s="10"/>
      <c r="E1580" s="10"/>
      <c r="F1580" s="10"/>
      <c r="G1580" s="10"/>
      <c r="H1580" s="10"/>
      <c r="I1580" s="10"/>
      <c r="J1580" s="10"/>
      <c r="K1580" s="10"/>
      <c r="L1580" s="10"/>
      <c r="M1580" s="10"/>
    </row>
    <row r="1581" spans="2:13">
      <c r="B1581" s="10">
        <v>1581</v>
      </c>
      <c r="C1581" s="10"/>
      <c r="D1581" s="10"/>
      <c r="E1581" s="10"/>
      <c r="F1581" s="10"/>
      <c r="G1581" s="10"/>
      <c r="H1581" s="10"/>
      <c r="I1581" s="10"/>
      <c r="J1581" s="10"/>
      <c r="K1581" s="10"/>
      <c r="L1581" s="10"/>
      <c r="M1581" s="10"/>
    </row>
    <row r="1582" spans="2:13">
      <c r="B1582" s="10">
        <v>1582</v>
      </c>
      <c r="C1582" s="10"/>
      <c r="D1582" s="10"/>
      <c r="E1582" s="10"/>
      <c r="F1582" s="10"/>
      <c r="G1582" s="10"/>
      <c r="H1582" s="10"/>
      <c r="I1582" s="10"/>
      <c r="J1582" s="10"/>
      <c r="K1582" s="10"/>
      <c r="L1582" s="10"/>
      <c r="M1582" s="10"/>
    </row>
    <row r="1583" spans="2:13">
      <c r="B1583" s="10">
        <v>1583</v>
      </c>
      <c r="C1583" s="10"/>
      <c r="D1583" s="10"/>
      <c r="E1583" s="10"/>
      <c r="F1583" s="10"/>
      <c r="G1583" s="10"/>
      <c r="H1583" s="10"/>
      <c r="I1583" s="10"/>
      <c r="J1583" s="10"/>
      <c r="K1583" s="10"/>
      <c r="L1583" s="10"/>
      <c r="M1583" s="10"/>
    </row>
    <row r="1584" spans="2:13">
      <c r="B1584" s="10">
        <v>1584</v>
      </c>
      <c r="C1584" s="10"/>
      <c r="D1584" s="10"/>
      <c r="E1584" s="10"/>
      <c r="F1584" s="10"/>
      <c r="G1584" s="10"/>
      <c r="H1584" s="10"/>
      <c r="I1584" s="10"/>
      <c r="J1584" s="10"/>
      <c r="K1584" s="10"/>
      <c r="L1584" s="10"/>
      <c r="M1584" s="10"/>
    </row>
    <row r="1585" spans="2:13">
      <c r="B1585" s="10">
        <v>1585</v>
      </c>
      <c r="C1585" s="10"/>
      <c r="D1585" s="10"/>
      <c r="E1585" s="10"/>
      <c r="F1585" s="10"/>
      <c r="G1585" s="10"/>
      <c r="H1585" s="10"/>
      <c r="I1585" s="10"/>
      <c r="J1585" s="10"/>
      <c r="K1585" s="10"/>
      <c r="L1585" s="10"/>
      <c r="M1585" s="10"/>
    </row>
    <row r="1586" spans="2:13">
      <c r="B1586" s="10">
        <v>1586</v>
      </c>
      <c r="C1586" s="10"/>
      <c r="D1586" s="10"/>
      <c r="E1586" s="10"/>
      <c r="F1586" s="10"/>
      <c r="G1586" s="10"/>
      <c r="H1586" s="10"/>
      <c r="I1586" s="10"/>
      <c r="J1586" s="10"/>
      <c r="K1586" s="10"/>
      <c r="L1586" s="10"/>
      <c r="M1586" s="10"/>
    </row>
    <row r="1587" spans="2:13">
      <c r="B1587" s="10">
        <v>1587</v>
      </c>
      <c r="C1587" s="10"/>
      <c r="D1587" s="10"/>
      <c r="E1587" s="10"/>
      <c r="F1587" s="10"/>
      <c r="G1587" s="10"/>
      <c r="H1587" s="10"/>
      <c r="I1587" s="10"/>
      <c r="J1587" s="10"/>
      <c r="K1587" s="10"/>
      <c r="L1587" s="10"/>
      <c r="M1587" s="10"/>
    </row>
    <row r="1588" spans="2:13">
      <c r="B1588" s="10">
        <v>1588</v>
      </c>
      <c r="C1588" s="10"/>
      <c r="D1588" s="10"/>
      <c r="E1588" s="10"/>
      <c r="F1588" s="10"/>
      <c r="G1588" s="10"/>
      <c r="H1588" s="10"/>
      <c r="I1588" s="10"/>
      <c r="J1588" s="10"/>
      <c r="K1588" s="10"/>
      <c r="L1588" s="10"/>
      <c r="M1588" s="10"/>
    </row>
    <row r="1589" spans="2:13">
      <c r="B1589" s="10">
        <v>1589</v>
      </c>
      <c r="C1589" s="10"/>
      <c r="D1589" s="10"/>
      <c r="E1589" s="10"/>
      <c r="F1589" s="10"/>
      <c r="G1589" s="10"/>
      <c r="H1589" s="10"/>
      <c r="I1589" s="10"/>
      <c r="J1589" s="10"/>
      <c r="K1589" s="10"/>
      <c r="L1589" s="10"/>
      <c r="M1589" s="10"/>
    </row>
    <row r="1590" spans="2:13">
      <c r="B1590" s="10">
        <v>1590</v>
      </c>
      <c r="C1590" s="10"/>
      <c r="D1590" s="10"/>
      <c r="E1590" s="10"/>
      <c r="F1590" s="10"/>
      <c r="G1590" s="10"/>
      <c r="H1590" s="10"/>
      <c r="I1590" s="10"/>
      <c r="J1590" s="10"/>
      <c r="K1590" s="10"/>
      <c r="L1590" s="10"/>
      <c r="M1590" s="10"/>
    </row>
    <row r="1591" spans="2:13">
      <c r="B1591" s="10">
        <v>1591</v>
      </c>
      <c r="C1591" s="10"/>
      <c r="D1591" s="10"/>
      <c r="E1591" s="10"/>
      <c r="F1591" s="10"/>
      <c r="G1591" s="10"/>
      <c r="H1591" s="10"/>
      <c r="I1591" s="10"/>
      <c r="J1591" s="10"/>
      <c r="K1591" s="10"/>
      <c r="L1591" s="10"/>
      <c r="M1591" s="10"/>
    </row>
    <row r="1592" spans="2:13">
      <c r="B1592" s="10">
        <v>1592</v>
      </c>
      <c r="C1592" s="10"/>
      <c r="D1592" s="10"/>
      <c r="E1592" s="10"/>
      <c r="F1592" s="10"/>
      <c r="G1592" s="10"/>
      <c r="H1592" s="10"/>
      <c r="I1592" s="10"/>
      <c r="J1592" s="10"/>
      <c r="K1592" s="10"/>
      <c r="L1592" s="10"/>
      <c r="M1592" s="10"/>
    </row>
    <row r="1593" spans="2:13">
      <c r="B1593" s="10">
        <v>1593</v>
      </c>
      <c r="C1593" s="10"/>
      <c r="D1593" s="10"/>
      <c r="E1593" s="10"/>
      <c r="F1593" s="10"/>
      <c r="G1593" s="10"/>
      <c r="H1593" s="10"/>
      <c r="I1593" s="10"/>
      <c r="J1593" s="10"/>
      <c r="K1593" s="10"/>
      <c r="L1593" s="10"/>
      <c r="M1593" s="10"/>
    </row>
    <row r="1594" spans="2:13">
      <c r="B1594" s="10">
        <v>1594</v>
      </c>
      <c r="C1594" s="10"/>
      <c r="D1594" s="10"/>
      <c r="E1594" s="10"/>
      <c r="F1594" s="10"/>
      <c r="G1594" s="10"/>
      <c r="H1594" s="10"/>
      <c r="I1594" s="10"/>
      <c r="J1594" s="10"/>
      <c r="K1594" s="10"/>
      <c r="L1594" s="10"/>
      <c r="M1594" s="10"/>
    </row>
    <row r="1595" spans="2:13">
      <c r="B1595" s="10">
        <v>1595</v>
      </c>
      <c r="C1595" s="10"/>
      <c r="D1595" s="10"/>
      <c r="E1595" s="10"/>
      <c r="F1595" s="10"/>
      <c r="G1595" s="10"/>
      <c r="H1595" s="10"/>
      <c r="I1595" s="10"/>
      <c r="J1595" s="10"/>
      <c r="K1595" s="10"/>
      <c r="L1595" s="10"/>
      <c r="M1595" s="10"/>
    </row>
    <row r="1596" spans="2:13">
      <c r="B1596" s="10">
        <v>1596</v>
      </c>
      <c r="C1596" s="10"/>
      <c r="D1596" s="10"/>
      <c r="E1596" s="10"/>
      <c r="F1596" s="10"/>
      <c r="G1596" s="10"/>
      <c r="H1596" s="10"/>
      <c r="I1596" s="10"/>
      <c r="J1596" s="10"/>
      <c r="K1596" s="10"/>
      <c r="L1596" s="10"/>
      <c r="M1596" s="10"/>
    </row>
    <row r="1597" spans="2:13">
      <c r="B1597" s="10">
        <v>1597</v>
      </c>
      <c r="C1597" s="10"/>
      <c r="D1597" s="10"/>
      <c r="E1597" s="10"/>
      <c r="F1597" s="10"/>
      <c r="G1597" s="10"/>
      <c r="H1597" s="10"/>
      <c r="I1597" s="10"/>
      <c r="J1597" s="10"/>
      <c r="K1597" s="10"/>
      <c r="L1597" s="10"/>
      <c r="M1597" s="10"/>
    </row>
    <row r="1598" spans="2:13">
      <c r="B1598" s="10">
        <v>1598</v>
      </c>
      <c r="C1598" s="10"/>
      <c r="D1598" s="10"/>
      <c r="E1598" s="10"/>
      <c r="F1598" s="10"/>
      <c r="G1598" s="10"/>
      <c r="H1598" s="10"/>
      <c r="I1598" s="10"/>
      <c r="J1598" s="10"/>
      <c r="K1598" s="10"/>
      <c r="L1598" s="10"/>
      <c r="M1598" s="10"/>
    </row>
    <row r="1599" spans="2:13">
      <c r="B1599" s="10">
        <v>1599</v>
      </c>
      <c r="C1599" s="10"/>
      <c r="D1599" s="10"/>
      <c r="E1599" s="10"/>
      <c r="F1599" s="10"/>
      <c r="G1599" s="10"/>
      <c r="H1599" s="10"/>
      <c r="I1599" s="10"/>
      <c r="J1599" s="10"/>
      <c r="K1599" s="10"/>
      <c r="L1599" s="10"/>
      <c r="M1599" s="10"/>
    </row>
    <row r="1600" spans="2:13">
      <c r="B1600" s="10">
        <v>1600</v>
      </c>
      <c r="C1600" s="10"/>
      <c r="D1600" s="10"/>
      <c r="E1600" s="10"/>
      <c r="F1600" s="10"/>
      <c r="G1600" s="10"/>
      <c r="H1600" s="10"/>
      <c r="I1600" s="10"/>
      <c r="J1600" s="10"/>
      <c r="K1600" s="10"/>
      <c r="L1600" s="10"/>
      <c r="M1600" s="10"/>
    </row>
    <row r="1601" spans="2:13">
      <c r="B1601" s="10">
        <v>1601</v>
      </c>
      <c r="C1601" s="10"/>
      <c r="D1601" s="10"/>
      <c r="E1601" s="10"/>
      <c r="F1601" s="10"/>
      <c r="G1601" s="10"/>
      <c r="H1601" s="10"/>
      <c r="I1601" s="10"/>
      <c r="J1601" s="10"/>
      <c r="K1601" s="10"/>
      <c r="L1601" s="10"/>
      <c r="M1601" s="10"/>
    </row>
    <row r="1602" spans="2:13">
      <c r="B1602" s="10">
        <v>1602</v>
      </c>
      <c r="C1602" s="10"/>
      <c r="D1602" s="10"/>
      <c r="E1602" s="10"/>
      <c r="F1602" s="10"/>
      <c r="G1602" s="10"/>
      <c r="H1602" s="10"/>
      <c r="I1602" s="10"/>
      <c r="J1602" s="10"/>
      <c r="K1602" s="10"/>
      <c r="L1602" s="10"/>
      <c r="M1602" s="10"/>
    </row>
    <row r="1603" spans="2:13">
      <c r="B1603" s="10">
        <v>1603</v>
      </c>
      <c r="C1603" s="10"/>
      <c r="D1603" s="10"/>
      <c r="E1603" s="10"/>
      <c r="F1603" s="10"/>
      <c r="G1603" s="10"/>
      <c r="H1603" s="10"/>
      <c r="I1603" s="10"/>
      <c r="J1603" s="10"/>
      <c r="K1603" s="10"/>
      <c r="L1603" s="10"/>
      <c r="M1603" s="10"/>
    </row>
    <row r="1604" spans="2:13">
      <c r="B1604" s="10">
        <v>1604</v>
      </c>
      <c r="C1604" s="10"/>
      <c r="D1604" s="10"/>
      <c r="E1604" s="10"/>
      <c r="F1604" s="10"/>
      <c r="G1604" s="10"/>
      <c r="H1604" s="10"/>
      <c r="I1604" s="10"/>
      <c r="J1604" s="10"/>
      <c r="K1604" s="10"/>
      <c r="L1604" s="10"/>
      <c r="M1604" s="10"/>
    </row>
    <row r="1605" spans="2:13">
      <c r="B1605" s="10">
        <v>1605</v>
      </c>
      <c r="C1605" s="10"/>
      <c r="D1605" s="10"/>
      <c r="E1605" s="10"/>
      <c r="F1605" s="10"/>
      <c r="G1605" s="10"/>
      <c r="H1605" s="10"/>
      <c r="I1605" s="10"/>
      <c r="J1605" s="10"/>
      <c r="K1605" s="10"/>
      <c r="L1605" s="10"/>
      <c r="M1605" s="10"/>
    </row>
    <row r="1606" spans="2:13">
      <c r="B1606" s="10">
        <v>1606</v>
      </c>
      <c r="C1606" s="10"/>
      <c r="D1606" s="10"/>
      <c r="E1606" s="10"/>
      <c r="F1606" s="10"/>
      <c r="G1606" s="10"/>
      <c r="H1606" s="10"/>
      <c r="I1606" s="10"/>
      <c r="J1606" s="10"/>
      <c r="K1606" s="10"/>
      <c r="L1606" s="10"/>
      <c r="M1606" s="10"/>
    </row>
    <row r="1607" spans="2:13">
      <c r="B1607" s="10">
        <v>1607</v>
      </c>
      <c r="C1607" s="10"/>
      <c r="D1607" s="10"/>
      <c r="E1607" s="10"/>
      <c r="F1607" s="10"/>
      <c r="G1607" s="10"/>
      <c r="H1607" s="10"/>
      <c r="I1607" s="10"/>
      <c r="J1607" s="10"/>
      <c r="K1607" s="10"/>
      <c r="L1607" s="10"/>
      <c r="M1607" s="10"/>
    </row>
    <row r="1608" spans="2:13">
      <c r="B1608" s="10">
        <v>1608</v>
      </c>
      <c r="C1608" s="10"/>
      <c r="D1608" s="10"/>
      <c r="E1608" s="10"/>
      <c r="F1608" s="10"/>
      <c r="G1608" s="10"/>
      <c r="H1608" s="10"/>
      <c r="I1608" s="10"/>
      <c r="J1608" s="10"/>
      <c r="K1608" s="10"/>
      <c r="L1608" s="10"/>
      <c r="M1608" s="10"/>
    </row>
    <row r="1609" spans="2:13">
      <c r="B1609" s="10">
        <v>1609</v>
      </c>
      <c r="C1609" s="10"/>
      <c r="D1609" s="10"/>
      <c r="E1609" s="10"/>
      <c r="F1609" s="10"/>
      <c r="G1609" s="10"/>
      <c r="H1609" s="10"/>
      <c r="I1609" s="10"/>
      <c r="J1609" s="10"/>
      <c r="K1609" s="10"/>
      <c r="L1609" s="10"/>
      <c r="M1609" s="10"/>
    </row>
    <row r="1610" spans="2:13">
      <c r="B1610" s="10">
        <v>1610</v>
      </c>
      <c r="C1610" s="10"/>
      <c r="D1610" s="10"/>
      <c r="E1610" s="10"/>
      <c r="F1610" s="10"/>
      <c r="G1610" s="10"/>
      <c r="H1610" s="10"/>
      <c r="I1610" s="10"/>
      <c r="J1610" s="10"/>
      <c r="K1610" s="10"/>
      <c r="L1610" s="10"/>
      <c r="M1610" s="10"/>
    </row>
    <row r="1611" spans="2:13">
      <c r="B1611" s="10">
        <v>1611</v>
      </c>
      <c r="C1611" s="10"/>
      <c r="D1611" s="10"/>
      <c r="E1611" s="10"/>
      <c r="F1611" s="10"/>
      <c r="G1611" s="10"/>
      <c r="H1611" s="10"/>
      <c r="I1611" s="10"/>
      <c r="J1611" s="10"/>
      <c r="K1611" s="10"/>
      <c r="L1611" s="10"/>
      <c r="M1611" s="10"/>
    </row>
    <row r="1612" spans="2:13">
      <c r="B1612" s="10">
        <v>1612</v>
      </c>
      <c r="C1612" s="10"/>
      <c r="D1612" s="10"/>
      <c r="E1612" s="10"/>
      <c r="F1612" s="10"/>
      <c r="G1612" s="10"/>
      <c r="H1612" s="10"/>
      <c r="I1612" s="10"/>
      <c r="J1612" s="10"/>
      <c r="K1612" s="10"/>
      <c r="L1612" s="10"/>
      <c r="M1612" s="10"/>
    </row>
    <row r="1613" spans="2:13">
      <c r="B1613" s="10">
        <v>1613</v>
      </c>
      <c r="C1613" s="10"/>
      <c r="D1613" s="10"/>
      <c r="E1613" s="10"/>
      <c r="F1613" s="10"/>
      <c r="G1613" s="10"/>
      <c r="H1613" s="10"/>
      <c r="I1613" s="10"/>
      <c r="J1613" s="10"/>
      <c r="K1613" s="10"/>
      <c r="L1613" s="10"/>
      <c r="M1613" s="10"/>
    </row>
    <row r="1614" spans="2:13">
      <c r="B1614" s="10">
        <v>1614</v>
      </c>
      <c r="C1614" s="10"/>
      <c r="D1614" s="10"/>
      <c r="E1614" s="10"/>
      <c r="F1614" s="10"/>
      <c r="G1614" s="10"/>
      <c r="H1614" s="10"/>
      <c r="I1614" s="10"/>
      <c r="J1614" s="10"/>
      <c r="K1614" s="10"/>
      <c r="L1614" s="10"/>
      <c r="M1614" s="10"/>
    </row>
    <row r="1615" spans="2:13">
      <c r="B1615" s="10">
        <v>1615</v>
      </c>
      <c r="C1615" s="10"/>
      <c r="D1615" s="10"/>
      <c r="E1615" s="10"/>
      <c r="F1615" s="10"/>
      <c r="G1615" s="10"/>
      <c r="H1615" s="10"/>
      <c r="I1615" s="10"/>
      <c r="J1615" s="10"/>
      <c r="K1615" s="10"/>
      <c r="L1615" s="10"/>
      <c r="M1615" s="10"/>
    </row>
    <row r="1616" spans="2:13">
      <c r="B1616" s="10">
        <v>1616</v>
      </c>
      <c r="C1616" s="10"/>
      <c r="D1616" s="10"/>
      <c r="E1616" s="10"/>
      <c r="F1616" s="10"/>
      <c r="G1616" s="10"/>
      <c r="H1616" s="10"/>
      <c r="I1616" s="10"/>
      <c r="J1616" s="10"/>
      <c r="K1616" s="10"/>
      <c r="L1616" s="10"/>
      <c r="M1616" s="10"/>
    </row>
    <row r="1617" spans="2:13">
      <c r="B1617" s="10">
        <v>1617</v>
      </c>
      <c r="C1617" s="10"/>
      <c r="D1617" s="10"/>
      <c r="E1617" s="10"/>
      <c r="F1617" s="10"/>
      <c r="G1617" s="10"/>
      <c r="H1617" s="10"/>
      <c r="I1617" s="10"/>
      <c r="J1617" s="10"/>
      <c r="K1617" s="10"/>
      <c r="L1617" s="10"/>
      <c r="M1617" s="10"/>
    </row>
    <row r="1618" spans="2:13">
      <c r="B1618" s="10">
        <v>1618</v>
      </c>
      <c r="C1618" s="10"/>
      <c r="D1618" s="10"/>
      <c r="E1618" s="10"/>
      <c r="F1618" s="10"/>
      <c r="G1618" s="10"/>
      <c r="H1618" s="10"/>
      <c r="I1618" s="10"/>
      <c r="J1618" s="10"/>
      <c r="K1618" s="10"/>
      <c r="L1618" s="10"/>
      <c r="M1618" s="10"/>
    </row>
    <row r="1619" spans="2:13">
      <c r="B1619" s="10">
        <v>1619</v>
      </c>
      <c r="C1619" s="10"/>
      <c r="D1619" s="10"/>
      <c r="E1619" s="10"/>
      <c r="F1619" s="10"/>
      <c r="G1619" s="10"/>
      <c r="H1619" s="10"/>
      <c r="I1619" s="10"/>
      <c r="J1619" s="10"/>
      <c r="K1619" s="10"/>
      <c r="L1619" s="10"/>
      <c r="M1619" s="10"/>
    </row>
    <row r="1620" spans="2:13">
      <c r="B1620" s="10">
        <v>1620</v>
      </c>
      <c r="C1620" s="10"/>
      <c r="D1620" s="10"/>
      <c r="E1620" s="10"/>
      <c r="F1620" s="10"/>
      <c r="G1620" s="10"/>
      <c r="H1620" s="10"/>
      <c r="I1620" s="10"/>
      <c r="J1620" s="10"/>
      <c r="K1620" s="10"/>
      <c r="L1620" s="10"/>
      <c r="M1620" s="10"/>
    </row>
    <row r="1621" spans="2:13">
      <c r="B1621" s="10">
        <v>1621</v>
      </c>
      <c r="C1621" s="10"/>
      <c r="D1621" s="10"/>
      <c r="E1621" s="10"/>
      <c r="F1621" s="10"/>
      <c r="G1621" s="10"/>
      <c r="H1621" s="10"/>
      <c r="I1621" s="10"/>
      <c r="J1621" s="10"/>
      <c r="K1621" s="10"/>
      <c r="L1621" s="10"/>
      <c r="M1621" s="10"/>
    </row>
    <row r="1622" spans="2:13">
      <c r="B1622" s="10">
        <v>1622</v>
      </c>
      <c r="C1622" s="10"/>
      <c r="D1622" s="10"/>
      <c r="E1622" s="10"/>
      <c r="F1622" s="10"/>
      <c r="G1622" s="10"/>
      <c r="H1622" s="10"/>
      <c r="I1622" s="10"/>
      <c r="J1622" s="10"/>
      <c r="K1622" s="10"/>
      <c r="L1622" s="10"/>
      <c r="M1622" s="10"/>
    </row>
    <row r="1623" spans="2:13">
      <c r="B1623" s="10">
        <v>1623</v>
      </c>
      <c r="C1623" s="10"/>
      <c r="D1623" s="10"/>
      <c r="E1623" s="10"/>
      <c r="F1623" s="10"/>
      <c r="G1623" s="10"/>
      <c r="H1623" s="10"/>
      <c r="I1623" s="10"/>
      <c r="J1623" s="10"/>
      <c r="K1623" s="10"/>
      <c r="L1623" s="10"/>
      <c r="M1623" s="10"/>
    </row>
    <row r="1624" spans="2:13">
      <c r="B1624" s="10">
        <v>1624</v>
      </c>
      <c r="C1624" s="10"/>
      <c r="D1624" s="10"/>
      <c r="E1624" s="10"/>
      <c r="F1624" s="10"/>
      <c r="G1624" s="10"/>
      <c r="H1624" s="10"/>
      <c r="I1624" s="10"/>
      <c r="J1624" s="10"/>
      <c r="K1624" s="10"/>
      <c r="L1624" s="10"/>
      <c r="M1624" s="10"/>
    </row>
    <row r="1625" spans="2:13">
      <c r="B1625" s="10">
        <v>1625</v>
      </c>
      <c r="C1625" s="10"/>
      <c r="D1625" s="10"/>
      <c r="E1625" s="10"/>
      <c r="F1625" s="10"/>
      <c r="G1625" s="10"/>
      <c r="H1625" s="10"/>
      <c r="I1625" s="10"/>
      <c r="J1625" s="10"/>
      <c r="K1625" s="10"/>
      <c r="L1625" s="10"/>
      <c r="M1625" s="10"/>
    </row>
    <row r="1626" spans="2:13">
      <c r="B1626" s="10">
        <v>1626</v>
      </c>
      <c r="C1626" s="10"/>
      <c r="D1626" s="10"/>
      <c r="E1626" s="10"/>
      <c r="F1626" s="10"/>
      <c r="G1626" s="10"/>
      <c r="H1626" s="10"/>
      <c r="I1626" s="10"/>
      <c r="J1626" s="10"/>
      <c r="K1626" s="10"/>
      <c r="L1626" s="10"/>
      <c r="M1626" s="10"/>
    </row>
    <row r="1627" spans="2:13">
      <c r="B1627" s="10">
        <v>1627</v>
      </c>
      <c r="C1627" s="10"/>
      <c r="D1627" s="10"/>
      <c r="E1627" s="10"/>
      <c r="F1627" s="10"/>
      <c r="G1627" s="10"/>
      <c r="H1627" s="10"/>
      <c r="I1627" s="10"/>
      <c r="J1627" s="10"/>
      <c r="K1627" s="10"/>
      <c r="L1627" s="10"/>
      <c r="M1627" s="10"/>
    </row>
    <row r="1628" spans="2:13">
      <c r="B1628" s="10">
        <v>1628</v>
      </c>
      <c r="C1628" s="10"/>
      <c r="D1628" s="10"/>
      <c r="E1628" s="10"/>
      <c r="F1628" s="10"/>
      <c r="G1628" s="10"/>
      <c r="H1628" s="10"/>
      <c r="I1628" s="10"/>
      <c r="J1628" s="10"/>
      <c r="K1628" s="10"/>
      <c r="L1628" s="10"/>
      <c r="M1628" s="10"/>
    </row>
    <row r="1629" spans="2:13">
      <c r="B1629" s="10">
        <v>1629</v>
      </c>
      <c r="C1629" s="10"/>
      <c r="D1629" s="10"/>
      <c r="E1629" s="10"/>
      <c r="F1629" s="10"/>
      <c r="G1629" s="10"/>
      <c r="H1629" s="10"/>
      <c r="I1629" s="10"/>
      <c r="J1629" s="10"/>
      <c r="K1629" s="10"/>
      <c r="L1629" s="10"/>
      <c r="M1629" s="10"/>
    </row>
    <row r="1630" spans="2:13">
      <c r="B1630" s="10">
        <v>1630</v>
      </c>
      <c r="C1630" s="10"/>
      <c r="D1630" s="10"/>
      <c r="E1630" s="10"/>
      <c r="F1630" s="10"/>
      <c r="G1630" s="10"/>
      <c r="H1630" s="10"/>
      <c r="I1630" s="10"/>
      <c r="J1630" s="10"/>
      <c r="K1630" s="10"/>
      <c r="L1630" s="10"/>
      <c r="M1630" s="10"/>
    </row>
    <row r="1631" spans="2:13">
      <c r="B1631" s="10">
        <v>1631</v>
      </c>
      <c r="C1631" s="10"/>
      <c r="D1631" s="10"/>
      <c r="E1631" s="10"/>
      <c r="F1631" s="10"/>
      <c r="G1631" s="10"/>
      <c r="H1631" s="10"/>
      <c r="I1631" s="10"/>
      <c r="J1631" s="10"/>
      <c r="K1631" s="10"/>
      <c r="L1631" s="10"/>
      <c r="M1631" s="10"/>
    </row>
    <row r="1632" spans="2:13">
      <c r="B1632" s="10">
        <v>1632</v>
      </c>
      <c r="C1632" s="10"/>
      <c r="D1632" s="10"/>
      <c r="E1632" s="10"/>
      <c r="F1632" s="10"/>
      <c r="G1632" s="10"/>
      <c r="H1632" s="10"/>
      <c r="I1632" s="10"/>
      <c r="J1632" s="10"/>
      <c r="K1632" s="10"/>
      <c r="L1632" s="10"/>
      <c r="M1632" s="10"/>
    </row>
    <row r="1633" spans="2:13">
      <c r="B1633" s="10">
        <v>1633</v>
      </c>
      <c r="C1633" s="10"/>
      <c r="D1633" s="10"/>
      <c r="E1633" s="10"/>
      <c r="F1633" s="10"/>
      <c r="G1633" s="10"/>
      <c r="H1633" s="10"/>
      <c r="I1633" s="10"/>
      <c r="J1633" s="10"/>
      <c r="K1633" s="10"/>
      <c r="L1633" s="10"/>
      <c r="M1633" s="10"/>
    </row>
    <row r="1634" spans="2:13">
      <c r="B1634" s="10">
        <v>1634</v>
      </c>
      <c r="C1634" s="10"/>
      <c r="D1634" s="10"/>
      <c r="E1634" s="10"/>
      <c r="F1634" s="10"/>
      <c r="G1634" s="10"/>
      <c r="H1634" s="10"/>
      <c r="I1634" s="10"/>
      <c r="J1634" s="10"/>
      <c r="K1634" s="10"/>
      <c r="L1634" s="10"/>
      <c r="M1634" s="10"/>
    </row>
    <row r="1635" spans="2:13">
      <c r="B1635" s="10">
        <v>1635</v>
      </c>
      <c r="C1635" s="10"/>
      <c r="D1635" s="10"/>
      <c r="E1635" s="10"/>
      <c r="F1635" s="10"/>
      <c r="G1635" s="10"/>
      <c r="H1635" s="10"/>
      <c r="I1635" s="10"/>
      <c r="J1635" s="10"/>
      <c r="K1635" s="10"/>
      <c r="L1635" s="10"/>
      <c r="M1635" s="10"/>
    </row>
    <row r="1636" spans="2:13">
      <c r="B1636" s="10">
        <v>1636</v>
      </c>
      <c r="C1636" s="10"/>
      <c r="D1636" s="10"/>
      <c r="E1636" s="10"/>
      <c r="F1636" s="10"/>
      <c r="G1636" s="10"/>
      <c r="H1636" s="10"/>
      <c r="I1636" s="10"/>
      <c r="J1636" s="10"/>
      <c r="K1636" s="10"/>
      <c r="L1636" s="10"/>
      <c r="M1636" s="10"/>
    </row>
    <row r="1637" spans="2:13">
      <c r="B1637" s="10">
        <v>1637</v>
      </c>
      <c r="C1637" s="10"/>
      <c r="D1637" s="10"/>
      <c r="E1637" s="10"/>
      <c r="F1637" s="10"/>
      <c r="G1637" s="10"/>
      <c r="H1637" s="10"/>
      <c r="I1637" s="10"/>
      <c r="J1637" s="10"/>
      <c r="K1637" s="10"/>
      <c r="L1637" s="10"/>
      <c r="M1637" s="10"/>
    </row>
    <row r="1638" spans="2:13">
      <c r="B1638" s="10">
        <v>1638</v>
      </c>
      <c r="C1638" s="10"/>
      <c r="D1638" s="10"/>
      <c r="E1638" s="10"/>
      <c r="F1638" s="10"/>
      <c r="G1638" s="10"/>
      <c r="H1638" s="10"/>
      <c r="I1638" s="10"/>
      <c r="J1638" s="10"/>
      <c r="K1638" s="10"/>
      <c r="L1638" s="10"/>
      <c r="M1638" s="10"/>
    </row>
    <row r="1639" spans="2:13">
      <c r="B1639" s="10">
        <v>1639</v>
      </c>
      <c r="C1639" s="10"/>
      <c r="D1639" s="10"/>
      <c r="E1639" s="10"/>
      <c r="F1639" s="10"/>
      <c r="G1639" s="10"/>
      <c r="H1639" s="10"/>
      <c r="I1639" s="10"/>
      <c r="J1639" s="10"/>
      <c r="K1639" s="10"/>
      <c r="L1639" s="10"/>
      <c r="M1639" s="10"/>
    </row>
    <row r="1640" spans="2:13">
      <c r="B1640" s="10">
        <v>1640</v>
      </c>
      <c r="C1640" s="10"/>
      <c r="D1640" s="10"/>
      <c r="E1640" s="10"/>
      <c r="F1640" s="10"/>
      <c r="G1640" s="10"/>
      <c r="H1640" s="10"/>
      <c r="I1640" s="10"/>
      <c r="J1640" s="10"/>
      <c r="K1640" s="10"/>
      <c r="L1640" s="10"/>
      <c r="M1640" s="10"/>
    </row>
    <row r="1641" spans="2:13">
      <c r="B1641" s="10">
        <v>1641</v>
      </c>
      <c r="C1641" s="10"/>
      <c r="D1641" s="10"/>
      <c r="E1641" s="10"/>
      <c r="F1641" s="10"/>
      <c r="G1641" s="10"/>
      <c r="H1641" s="10"/>
      <c r="I1641" s="10"/>
      <c r="J1641" s="10"/>
      <c r="K1641" s="10"/>
      <c r="L1641" s="10"/>
      <c r="M1641" s="10"/>
    </row>
    <row r="1642" spans="2:13">
      <c r="B1642" s="10">
        <v>1642</v>
      </c>
      <c r="C1642" s="10"/>
      <c r="D1642" s="10"/>
      <c r="E1642" s="10"/>
      <c r="F1642" s="10"/>
      <c r="G1642" s="10"/>
      <c r="H1642" s="10"/>
      <c r="I1642" s="10"/>
      <c r="J1642" s="10"/>
      <c r="K1642" s="10"/>
      <c r="L1642" s="10"/>
      <c r="M1642" s="10"/>
    </row>
    <row r="1643" spans="2:13">
      <c r="B1643" s="10">
        <v>1643</v>
      </c>
      <c r="C1643" s="10"/>
      <c r="D1643" s="10"/>
      <c r="E1643" s="10"/>
      <c r="F1643" s="10"/>
      <c r="G1643" s="10"/>
      <c r="H1643" s="10"/>
      <c r="I1643" s="10"/>
      <c r="J1643" s="10"/>
      <c r="K1643" s="10"/>
      <c r="L1643" s="10"/>
      <c r="M1643" s="10"/>
    </row>
    <row r="1644" spans="2:13">
      <c r="B1644" s="10">
        <v>1644</v>
      </c>
      <c r="C1644" s="10"/>
      <c r="D1644" s="10"/>
      <c r="E1644" s="10"/>
      <c r="F1644" s="10"/>
      <c r="G1644" s="10"/>
      <c r="H1644" s="10"/>
      <c r="I1644" s="10"/>
      <c r="J1644" s="10"/>
      <c r="K1644" s="10"/>
      <c r="L1644" s="10"/>
      <c r="M1644" s="10"/>
    </row>
    <row r="1645" spans="2:13">
      <c r="B1645" s="10">
        <v>1645</v>
      </c>
      <c r="C1645" s="10"/>
      <c r="D1645" s="10"/>
      <c r="E1645" s="10"/>
      <c r="F1645" s="10"/>
      <c r="G1645" s="10"/>
      <c r="H1645" s="10"/>
      <c r="I1645" s="10"/>
      <c r="J1645" s="10"/>
      <c r="K1645" s="10"/>
      <c r="L1645" s="10"/>
      <c r="M1645" s="10"/>
    </row>
    <row r="1646" spans="2:13">
      <c r="B1646" s="10">
        <v>1646</v>
      </c>
      <c r="C1646" s="10"/>
      <c r="D1646" s="10"/>
      <c r="E1646" s="10"/>
      <c r="F1646" s="10"/>
      <c r="G1646" s="10"/>
      <c r="H1646" s="10"/>
      <c r="I1646" s="10"/>
      <c r="J1646" s="10"/>
      <c r="K1646" s="10"/>
      <c r="L1646" s="10"/>
      <c r="M1646" s="10"/>
    </row>
    <row r="1647" spans="2:13">
      <c r="B1647" s="10">
        <v>1647</v>
      </c>
      <c r="C1647" s="10"/>
      <c r="D1647" s="10"/>
      <c r="E1647" s="10"/>
      <c r="F1647" s="10"/>
      <c r="G1647" s="10"/>
      <c r="H1647" s="10"/>
      <c r="I1647" s="10"/>
      <c r="J1647" s="10"/>
      <c r="K1647" s="10"/>
      <c r="L1647" s="10"/>
      <c r="M1647" s="10"/>
    </row>
    <row r="1648" spans="2:13">
      <c r="B1648" s="10">
        <v>1648</v>
      </c>
      <c r="C1648" s="10"/>
      <c r="D1648" s="10"/>
      <c r="E1648" s="10"/>
      <c r="F1648" s="10"/>
      <c r="G1648" s="10"/>
      <c r="H1648" s="10"/>
      <c r="I1648" s="10"/>
      <c r="J1648" s="10"/>
      <c r="K1648" s="10"/>
      <c r="L1648" s="10"/>
      <c r="M1648" s="10"/>
    </row>
    <row r="1649" spans="2:13">
      <c r="B1649" s="10">
        <v>1649</v>
      </c>
      <c r="C1649" s="10"/>
      <c r="D1649" s="10"/>
      <c r="E1649" s="10"/>
      <c r="F1649" s="10"/>
      <c r="G1649" s="10"/>
      <c r="H1649" s="10"/>
      <c r="I1649" s="10"/>
      <c r="J1649" s="10"/>
      <c r="K1649" s="10"/>
      <c r="L1649" s="10"/>
      <c r="M1649" s="10"/>
    </row>
    <row r="1650" spans="2:13">
      <c r="B1650" s="10">
        <v>1650</v>
      </c>
      <c r="C1650" s="10"/>
      <c r="D1650" s="10"/>
      <c r="E1650" s="10"/>
      <c r="F1650" s="10"/>
      <c r="G1650" s="10"/>
      <c r="H1650" s="10"/>
      <c r="I1650" s="10"/>
      <c r="J1650" s="10"/>
      <c r="K1650" s="10"/>
      <c r="L1650" s="10"/>
      <c r="M1650" s="10"/>
    </row>
    <row r="1651" spans="2:13">
      <c r="B1651" s="10">
        <v>1651</v>
      </c>
      <c r="C1651" s="10"/>
      <c r="D1651" s="10"/>
      <c r="E1651" s="10"/>
      <c r="F1651" s="10"/>
      <c r="G1651" s="10"/>
      <c r="H1651" s="10"/>
      <c r="I1651" s="10"/>
      <c r="J1651" s="10"/>
      <c r="K1651" s="10"/>
      <c r="L1651" s="10"/>
      <c r="M1651" s="10"/>
    </row>
    <row r="1652" spans="2:13">
      <c r="B1652" s="10">
        <v>1652</v>
      </c>
      <c r="C1652" s="10"/>
      <c r="D1652" s="10"/>
      <c r="E1652" s="10"/>
      <c r="F1652" s="10"/>
      <c r="G1652" s="10"/>
      <c r="H1652" s="10"/>
      <c r="I1652" s="10"/>
      <c r="J1652" s="10"/>
      <c r="K1652" s="10"/>
      <c r="L1652" s="10"/>
      <c r="M1652" s="10"/>
    </row>
    <row r="1653" spans="2:13">
      <c r="B1653" s="10">
        <v>1653</v>
      </c>
      <c r="C1653" s="10"/>
      <c r="D1653" s="10"/>
      <c r="E1653" s="10"/>
      <c r="F1653" s="10"/>
      <c r="G1653" s="10"/>
      <c r="H1653" s="10"/>
      <c r="I1653" s="10"/>
      <c r="J1653" s="10"/>
      <c r="K1653" s="10"/>
      <c r="L1653" s="10"/>
      <c r="M1653" s="10"/>
    </row>
    <row r="1654" spans="2:13">
      <c r="B1654" s="10">
        <v>1654</v>
      </c>
      <c r="C1654" s="10"/>
      <c r="D1654" s="10"/>
      <c r="E1654" s="10"/>
      <c r="F1654" s="10"/>
      <c r="G1654" s="10"/>
      <c r="H1654" s="10"/>
      <c r="I1654" s="10"/>
      <c r="J1654" s="10"/>
      <c r="K1654" s="10"/>
      <c r="L1654" s="10"/>
      <c r="M1654" s="10"/>
    </row>
    <row r="1655" spans="2:13">
      <c r="B1655" s="10">
        <v>1655</v>
      </c>
      <c r="C1655" s="10"/>
      <c r="D1655" s="10"/>
      <c r="E1655" s="10"/>
      <c r="F1655" s="10"/>
      <c r="G1655" s="10"/>
      <c r="H1655" s="10"/>
      <c r="I1655" s="10"/>
      <c r="J1655" s="10"/>
      <c r="K1655" s="10"/>
      <c r="L1655" s="10"/>
      <c r="M1655" s="10"/>
    </row>
    <row r="1656" spans="2:13">
      <c r="B1656" s="10">
        <v>1656</v>
      </c>
      <c r="C1656" s="10"/>
      <c r="D1656" s="10"/>
      <c r="E1656" s="10"/>
      <c r="F1656" s="10"/>
      <c r="G1656" s="10"/>
      <c r="H1656" s="10"/>
      <c r="I1656" s="10"/>
      <c r="J1656" s="10"/>
      <c r="K1656" s="10"/>
      <c r="L1656" s="10"/>
      <c r="M1656" s="10"/>
    </row>
    <row r="1657" spans="2:13">
      <c r="B1657" s="10">
        <v>1657</v>
      </c>
      <c r="C1657" s="10"/>
      <c r="D1657" s="10"/>
      <c r="E1657" s="10"/>
      <c r="F1657" s="10"/>
      <c r="G1657" s="10"/>
      <c r="H1657" s="10"/>
      <c r="I1657" s="10"/>
      <c r="J1657" s="10"/>
      <c r="K1657" s="10"/>
      <c r="L1657" s="10"/>
      <c r="M1657" s="10"/>
    </row>
    <row r="1658" spans="2:13">
      <c r="B1658" s="10">
        <v>1658</v>
      </c>
      <c r="C1658" s="10"/>
      <c r="D1658" s="10"/>
      <c r="E1658" s="10"/>
      <c r="F1658" s="10"/>
      <c r="G1658" s="10"/>
      <c r="H1658" s="10"/>
      <c r="I1658" s="10"/>
      <c r="J1658" s="10"/>
      <c r="K1658" s="10"/>
      <c r="L1658" s="10"/>
      <c r="M1658" s="10"/>
    </row>
    <row r="1659" spans="2:13">
      <c r="B1659" s="10">
        <v>1659</v>
      </c>
      <c r="C1659" s="10"/>
      <c r="D1659" s="10"/>
      <c r="E1659" s="10"/>
      <c r="F1659" s="10"/>
      <c r="G1659" s="10"/>
      <c r="H1659" s="10"/>
      <c r="I1659" s="10"/>
      <c r="J1659" s="10"/>
      <c r="K1659" s="10"/>
      <c r="L1659" s="10"/>
      <c r="M1659" s="10"/>
    </row>
    <row r="1660" spans="2:13">
      <c r="B1660" s="10">
        <v>1660</v>
      </c>
      <c r="C1660" s="10"/>
      <c r="D1660" s="10"/>
      <c r="E1660" s="10"/>
      <c r="F1660" s="10"/>
      <c r="G1660" s="10"/>
      <c r="H1660" s="10"/>
      <c r="I1660" s="10"/>
      <c r="J1660" s="10"/>
      <c r="K1660" s="10"/>
      <c r="L1660" s="10"/>
      <c r="M1660" s="10"/>
    </row>
    <row r="1661" spans="2:13">
      <c r="B1661" s="10">
        <v>1661</v>
      </c>
      <c r="C1661" s="10"/>
      <c r="D1661" s="10"/>
      <c r="E1661" s="10"/>
      <c r="F1661" s="10"/>
      <c r="G1661" s="10"/>
      <c r="H1661" s="10"/>
      <c r="I1661" s="10"/>
      <c r="J1661" s="10"/>
      <c r="K1661" s="10"/>
      <c r="L1661" s="10"/>
      <c r="M1661" s="10"/>
    </row>
    <row r="1662" spans="2:13">
      <c r="B1662" s="10">
        <v>1662</v>
      </c>
      <c r="C1662" s="10"/>
      <c r="D1662" s="10"/>
      <c r="E1662" s="10"/>
      <c r="F1662" s="10"/>
      <c r="G1662" s="10"/>
      <c r="H1662" s="10"/>
      <c r="I1662" s="10"/>
      <c r="J1662" s="10"/>
      <c r="K1662" s="10"/>
      <c r="L1662" s="10"/>
      <c r="M1662" s="10"/>
    </row>
    <row r="1663" spans="2:13">
      <c r="B1663" s="10">
        <v>1663</v>
      </c>
      <c r="C1663" s="10"/>
      <c r="D1663" s="10"/>
      <c r="E1663" s="10"/>
      <c r="F1663" s="10"/>
      <c r="G1663" s="10"/>
      <c r="H1663" s="10"/>
      <c r="I1663" s="10"/>
      <c r="J1663" s="10"/>
      <c r="K1663" s="10"/>
      <c r="L1663" s="10"/>
      <c r="M1663" s="10"/>
    </row>
    <row r="1664" spans="2:13">
      <c r="B1664" s="10">
        <v>1664</v>
      </c>
      <c r="C1664" s="10"/>
      <c r="D1664" s="10"/>
      <c r="E1664" s="10"/>
      <c r="F1664" s="10"/>
      <c r="G1664" s="10"/>
      <c r="H1664" s="10"/>
      <c r="I1664" s="10"/>
      <c r="J1664" s="10"/>
      <c r="K1664" s="10"/>
      <c r="L1664" s="10"/>
      <c r="M1664" s="10"/>
    </row>
    <row r="1665" spans="2:13">
      <c r="B1665" s="10">
        <v>1665</v>
      </c>
      <c r="C1665" s="10"/>
      <c r="D1665" s="10"/>
      <c r="E1665" s="10"/>
      <c r="F1665" s="10"/>
      <c r="G1665" s="10"/>
      <c r="H1665" s="10"/>
      <c r="I1665" s="10"/>
      <c r="J1665" s="10"/>
      <c r="K1665" s="10"/>
      <c r="L1665" s="10"/>
      <c r="M1665" s="10"/>
    </row>
    <row r="1666" spans="2:13">
      <c r="B1666" s="10">
        <v>1666</v>
      </c>
      <c r="C1666" s="10"/>
      <c r="D1666" s="10"/>
      <c r="E1666" s="10"/>
      <c r="F1666" s="10"/>
      <c r="G1666" s="10"/>
      <c r="H1666" s="10"/>
      <c r="I1666" s="10"/>
      <c r="J1666" s="10"/>
      <c r="K1666" s="10"/>
      <c r="L1666" s="10"/>
      <c r="M1666" s="10"/>
    </row>
    <row r="1667" spans="2:13">
      <c r="B1667" s="10">
        <v>1667</v>
      </c>
      <c r="C1667" s="10"/>
      <c r="D1667" s="10"/>
      <c r="E1667" s="10"/>
      <c r="F1667" s="10"/>
      <c r="G1667" s="10"/>
      <c r="H1667" s="10"/>
      <c r="I1667" s="10"/>
      <c r="J1667" s="10"/>
      <c r="K1667" s="10"/>
      <c r="L1667" s="10"/>
      <c r="M1667" s="10"/>
    </row>
    <row r="1668" spans="2:13">
      <c r="B1668" s="10">
        <v>1668</v>
      </c>
      <c r="C1668" s="10"/>
      <c r="D1668" s="10"/>
      <c r="E1668" s="10"/>
      <c r="F1668" s="10"/>
      <c r="G1668" s="10"/>
      <c r="H1668" s="10"/>
      <c r="I1668" s="10"/>
      <c r="J1668" s="10"/>
      <c r="K1668" s="10"/>
      <c r="L1668" s="10"/>
      <c r="M1668" s="10"/>
    </row>
    <row r="1669" spans="2:13">
      <c r="B1669" s="10">
        <v>1669</v>
      </c>
      <c r="C1669" s="10"/>
      <c r="D1669" s="10"/>
      <c r="E1669" s="10"/>
      <c r="F1669" s="10"/>
      <c r="G1669" s="10"/>
      <c r="H1669" s="10"/>
      <c r="I1669" s="10"/>
      <c r="J1669" s="10"/>
      <c r="K1669" s="10"/>
      <c r="L1669" s="10"/>
      <c r="M1669" s="10"/>
    </row>
    <row r="1670" spans="2:13">
      <c r="B1670" s="10">
        <v>1670</v>
      </c>
      <c r="C1670" s="10"/>
      <c r="D1670" s="10"/>
      <c r="E1670" s="10"/>
      <c r="F1670" s="10"/>
      <c r="G1670" s="10"/>
      <c r="H1670" s="10"/>
      <c r="I1670" s="10"/>
      <c r="J1670" s="10"/>
      <c r="K1670" s="10"/>
      <c r="L1670" s="10"/>
      <c r="M1670" s="10"/>
    </row>
    <row r="1671" spans="2:13">
      <c r="B1671" s="10">
        <v>1671</v>
      </c>
      <c r="C1671" s="10"/>
      <c r="D1671" s="10"/>
      <c r="E1671" s="10"/>
      <c r="F1671" s="10"/>
      <c r="G1671" s="10"/>
      <c r="H1671" s="10"/>
      <c r="I1671" s="10"/>
      <c r="J1671" s="10"/>
      <c r="K1671" s="10"/>
      <c r="L1671" s="10"/>
      <c r="M1671" s="10"/>
    </row>
    <row r="1672" spans="2:13">
      <c r="B1672" s="10">
        <v>1672</v>
      </c>
      <c r="C1672" s="10"/>
      <c r="D1672" s="10"/>
      <c r="E1672" s="10"/>
      <c r="F1672" s="10"/>
      <c r="G1672" s="10"/>
      <c r="H1672" s="10"/>
      <c r="I1672" s="10"/>
      <c r="J1672" s="10"/>
      <c r="K1672" s="10"/>
      <c r="L1672" s="10"/>
      <c r="M1672" s="10"/>
    </row>
    <row r="1673" spans="2:13">
      <c r="B1673" s="10">
        <v>1673</v>
      </c>
      <c r="C1673" s="10"/>
      <c r="D1673" s="10"/>
      <c r="E1673" s="10"/>
      <c r="F1673" s="10"/>
      <c r="G1673" s="10"/>
      <c r="H1673" s="10"/>
      <c r="I1673" s="10"/>
      <c r="J1673" s="10"/>
      <c r="K1673" s="10"/>
      <c r="L1673" s="10"/>
      <c r="M1673" s="10"/>
    </row>
    <row r="1674" spans="2:13">
      <c r="B1674" s="10">
        <v>1674</v>
      </c>
      <c r="C1674" s="10"/>
      <c r="D1674" s="10"/>
      <c r="E1674" s="10"/>
      <c r="F1674" s="10"/>
      <c r="G1674" s="10"/>
      <c r="H1674" s="10"/>
      <c r="I1674" s="10"/>
      <c r="J1674" s="10"/>
      <c r="K1674" s="10"/>
      <c r="L1674" s="10"/>
      <c r="M1674" s="10"/>
    </row>
    <row r="1675" spans="2:13">
      <c r="B1675" s="10">
        <v>1675</v>
      </c>
      <c r="C1675" s="10"/>
      <c r="D1675" s="10"/>
      <c r="E1675" s="10"/>
      <c r="F1675" s="10"/>
      <c r="G1675" s="10"/>
      <c r="H1675" s="10"/>
      <c r="I1675" s="10"/>
      <c r="J1675" s="10"/>
      <c r="K1675" s="10"/>
      <c r="L1675" s="10"/>
      <c r="M1675" s="10"/>
    </row>
    <row r="1676" spans="2:13">
      <c r="B1676" s="10">
        <v>1676</v>
      </c>
      <c r="C1676" s="10"/>
      <c r="D1676" s="10"/>
      <c r="E1676" s="10"/>
      <c r="F1676" s="10"/>
      <c r="G1676" s="10"/>
      <c r="H1676" s="10"/>
      <c r="I1676" s="10"/>
      <c r="J1676" s="10"/>
      <c r="K1676" s="10"/>
      <c r="L1676" s="10"/>
      <c r="M1676" s="10"/>
    </row>
    <row r="1677" spans="2:13">
      <c r="B1677" s="10">
        <v>1677</v>
      </c>
      <c r="C1677" s="10"/>
      <c r="D1677" s="10"/>
      <c r="E1677" s="10"/>
      <c r="F1677" s="10"/>
      <c r="G1677" s="10"/>
      <c r="H1677" s="10"/>
      <c r="I1677" s="10"/>
      <c r="J1677" s="10"/>
      <c r="K1677" s="10"/>
      <c r="L1677" s="10"/>
      <c r="M1677" s="10"/>
    </row>
    <row r="1678" spans="2:13">
      <c r="B1678" s="10">
        <v>1678</v>
      </c>
      <c r="C1678" s="10"/>
      <c r="D1678" s="10"/>
      <c r="E1678" s="10"/>
      <c r="F1678" s="10"/>
      <c r="G1678" s="10"/>
      <c r="H1678" s="10"/>
      <c r="I1678" s="10"/>
      <c r="J1678" s="10"/>
      <c r="K1678" s="10"/>
      <c r="L1678" s="10"/>
      <c r="M1678" s="10"/>
    </row>
    <row r="1679" spans="2:13">
      <c r="B1679" s="10">
        <v>1679</v>
      </c>
      <c r="C1679" s="10"/>
      <c r="D1679" s="10"/>
      <c r="E1679" s="10"/>
      <c r="F1679" s="10"/>
      <c r="G1679" s="10"/>
      <c r="H1679" s="10"/>
      <c r="I1679" s="10"/>
      <c r="J1679" s="10"/>
      <c r="K1679" s="10"/>
      <c r="L1679" s="10"/>
      <c r="M1679" s="10"/>
    </row>
    <row r="1680" spans="2:13">
      <c r="B1680" s="10">
        <v>1680</v>
      </c>
      <c r="C1680" s="10"/>
      <c r="D1680" s="10"/>
      <c r="E1680" s="10"/>
      <c r="F1680" s="10"/>
      <c r="G1680" s="10"/>
      <c r="H1680" s="10"/>
      <c r="I1680" s="10"/>
      <c r="J1680" s="10"/>
      <c r="K1680" s="10"/>
      <c r="L1680" s="10"/>
      <c r="M1680" s="10"/>
    </row>
    <row r="1681" spans="2:13">
      <c r="B1681" s="10">
        <v>1681</v>
      </c>
      <c r="C1681" s="10"/>
      <c r="D1681" s="10"/>
      <c r="E1681" s="10"/>
      <c r="F1681" s="10"/>
      <c r="G1681" s="10"/>
      <c r="H1681" s="10"/>
      <c r="I1681" s="10"/>
      <c r="J1681" s="10"/>
      <c r="K1681" s="10"/>
      <c r="L1681" s="10"/>
      <c r="M1681" s="10"/>
    </row>
    <row r="1682" spans="2:13">
      <c r="B1682" s="10">
        <v>1682</v>
      </c>
      <c r="C1682" s="10"/>
      <c r="D1682" s="10"/>
      <c r="E1682" s="10"/>
      <c r="F1682" s="10"/>
      <c r="G1682" s="10"/>
      <c r="H1682" s="10"/>
      <c r="I1682" s="10"/>
      <c r="J1682" s="10"/>
      <c r="K1682" s="10"/>
      <c r="L1682" s="10"/>
      <c r="M1682" s="10"/>
    </row>
    <row r="1683" spans="2:13">
      <c r="B1683" s="10">
        <v>1683</v>
      </c>
      <c r="C1683" s="10"/>
      <c r="D1683" s="10"/>
      <c r="E1683" s="10"/>
      <c r="F1683" s="10"/>
      <c r="G1683" s="10"/>
      <c r="H1683" s="10"/>
      <c r="I1683" s="10"/>
      <c r="J1683" s="10"/>
      <c r="K1683" s="10"/>
      <c r="L1683" s="10"/>
      <c r="M1683" s="10"/>
    </row>
    <row r="1684" spans="2:13">
      <c r="B1684" s="10">
        <v>1684</v>
      </c>
      <c r="C1684" s="10"/>
      <c r="D1684" s="10"/>
      <c r="E1684" s="10"/>
      <c r="F1684" s="10"/>
      <c r="G1684" s="10"/>
      <c r="H1684" s="10"/>
      <c r="I1684" s="10"/>
      <c r="J1684" s="10"/>
      <c r="K1684" s="10"/>
      <c r="L1684" s="10"/>
      <c r="M1684" s="10"/>
    </row>
    <row r="1685" spans="2:13">
      <c r="B1685" s="10">
        <v>1685</v>
      </c>
      <c r="C1685" s="10"/>
      <c r="D1685" s="10"/>
      <c r="E1685" s="10"/>
      <c r="F1685" s="10"/>
      <c r="G1685" s="10"/>
      <c r="H1685" s="10"/>
      <c r="I1685" s="10"/>
      <c r="J1685" s="10"/>
      <c r="K1685" s="10"/>
      <c r="L1685" s="10"/>
      <c r="M1685" s="10"/>
    </row>
    <row r="1686" spans="2:13">
      <c r="B1686" s="10">
        <v>1686</v>
      </c>
      <c r="C1686" s="10"/>
      <c r="D1686" s="10"/>
      <c r="E1686" s="10"/>
      <c r="F1686" s="10"/>
      <c r="G1686" s="10"/>
      <c r="H1686" s="10"/>
      <c r="I1686" s="10"/>
      <c r="J1686" s="10"/>
      <c r="K1686" s="10"/>
      <c r="L1686" s="10"/>
      <c r="M1686" s="10"/>
    </row>
    <row r="1687" spans="2:13">
      <c r="B1687" s="10">
        <v>1687</v>
      </c>
      <c r="C1687" s="10"/>
      <c r="D1687" s="10"/>
      <c r="E1687" s="10"/>
      <c r="F1687" s="10"/>
      <c r="G1687" s="10"/>
      <c r="H1687" s="10"/>
      <c r="I1687" s="10"/>
      <c r="J1687" s="10"/>
      <c r="K1687" s="10"/>
      <c r="L1687" s="10"/>
      <c r="M1687" s="10"/>
    </row>
    <row r="1688" spans="2:13">
      <c r="B1688" s="10">
        <v>1688</v>
      </c>
      <c r="C1688" s="10"/>
      <c r="D1688" s="10"/>
      <c r="E1688" s="10"/>
      <c r="F1688" s="10"/>
      <c r="G1688" s="10"/>
      <c r="H1688" s="10"/>
      <c r="I1688" s="10"/>
      <c r="J1688" s="10"/>
      <c r="K1688" s="10"/>
      <c r="L1688" s="10"/>
      <c r="M1688" s="10"/>
    </row>
    <row r="1689" spans="2:13">
      <c r="B1689" s="10">
        <v>1689</v>
      </c>
      <c r="C1689" s="10"/>
      <c r="D1689" s="10"/>
      <c r="E1689" s="10"/>
      <c r="F1689" s="10"/>
      <c r="G1689" s="10"/>
      <c r="H1689" s="10"/>
      <c r="I1689" s="10"/>
      <c r="J1689" s="10"/>
      <c r="K1689" s="10"/>
      <c r="L1689" s="10"/>
      <c r="M1689" s="10"/>
    </row>
    <row r="1690" spans="2:13">
      <c r="B1690" s="10">
        <v>1690</v>
      </c>
      <c r="C1690" s="10"/>
      <c r="D1690" s="10"/>
      <c r="E1690" s="10"/>
      <c r="F1690" s="10"/>
      <c r="G1690" s="10"/>
      <c r="H1690" s="10"/>
      <c r="I1690" s="10"/>
      <c r="J1690" s="10"/>
      <c r="K1690" s="10"/>
      <c r="L1690" s="10"/>
      <c r="M1690" s="10"/>
    </row>
    <row r="1691" spans="2:13">
      <c r="B1691" s="10">
        <v>1691</v>
      </c>
      <c r="C1691" s="10"/>
      <c r="D1691" s="10"/>
      <c r="E1691" s="10"/>
      <c r="F1691" s="10"/>
      <c r="G1691" s="10"/>
      <c r="H1691" s="10"/>
      <c r="I1691" s="10"/>
      <c r="J1691" s="10"/>
      <c r="K1691" s="10"/>
      <c r="L1691" s="10"/>
      <c r="M1691" s="10"/>
    </row>
    <row r="1692" spans="2:13">
      <c r="B1692" s="10">
        <v>1692</v>
      </c>
      <c r="C1692" s="10"/>
      <c r="D1692" s="10"/>
      <c r="E1692" s="10"/>
      <c r="F1692" s="10"/>
      <c r="G1692" s="10"/>
      <c r="H1692" s="10"/>
      <c r="I1692" s="10"/>
      <c r="J1692" s="10"/>
      <c r="K1692" s="10"/>
      <c r="L1692" s="10"/>
      <c r="M1692" s="10"/>
    </row>
    <row r="1693" spans="2:13">
      <c r="B1693" s="10">
        <v>1693</v>
      </c>
      <c r="C1693" s="10"/>
      <c r="D1693" s="10"/>
      <c r="E1693" s="10"/>
      <c r="F1693" s="10"/>
      <c r="G1693" s="10"/>
      <c r="H1693" s="10"/>
      <c r="I1693" s="10"/>
      <c r="J1693" s="10"/>
      <c r="K1693" s="10"/>
      <c r="L1693" s="10"/>
      <c r="M1693" s="10"/>
    </row>
    <row r="1694" spans="2:13">
      <c r="B1694" s="10">
        <v>1694</v>
      </c>
      <c r="C1694" s="10"/>
      <c r="D1694" s="10"/>
      <c r="E1694" s="10"/>
      <c r="F1694" s="10"/>
      <c r="G1694" s="10"/>
      <c r="H1694" s="10"/>
      <c r="I1694" s="10"/>
      <c r="J1694" s="10"/>
      <c r="K1694" s="10"/>
      <c r="L1694" s="10"/>
      <c r="M1694" s="10"/>
    </row>
    <row r="1695" spans="2:13">
      <c r="B1695" s="10">
        <v>1695</v>
      </c>
      <c r="C1695" s="10"/>
      <c r="D1695" s="10"/>
      <c r="E1695" s="10"/>
      <c r="F1695" s="10"/>
      <c r="G1695" s="10"/>
      <c r="H1695" s="10"/>
      <c r="I1695" s="10"/>
      <c r="J1695" s="10"/>
      <c r="K1695" s="10"/>
      <c r="L1695" s="10"/>
      <c r="M1695" s="10"/>
    </row>
    <row r="1696" spans="2:13">
      <c r="B1696" s="10">
        <v>1696</v>
      </c>
      <c r="C1696" s="10"/>
      <c r="D1696" s="10"/>
      <c r="E1696" s="10"/>
      <c r="F1696" s="10"/>
      <c r="G1696" s="10"/>
      <c r="H1696" s="10"/>
      <c r="I1696" s="10"/>
      <c r="J1696" s="10"/>
      <c r="K1696" s="10"/>
      <c r="L1696" s="10"/>
      <c r="M1696" s="10"/>
    </row>
    <row r="1697" spans="2:13">
      <c r="B1697" s="10">
        <v>1697</v>
      </c>
      <c r="C1697" s="10"/>
      <c r="D1697" s="10"/>
      <c r="E1697" s="10"/>
      <c r="F1697" s="10"/>
      <c r="G1697" s="10"/>
      <c r="H1697" s="10"/>
      <c r="I1697" s="10"/>
      <c r="J1697" s="10"/>
      <c r="K1697" s="10"/>
      <c r="L1697" s="10"/>
      <c r="M1697" s="10"/>
    </row>
    <row r="1698" spans="2:13">
      <c r="B1698" s="10">
        <v>1698</v>
      </c>
      <c r="C1698" s="10"/>
      <c r="D1698" s="10"/>
      <c r="E1698" s="10"/>
      <c r="F1698" s="10"/>
      <c r="G1698" s="10"/>
      <c r="H1698" s="10"/>
      <c r="I1698" s="10"/>
      <c r="J1698" s="10"/>
      <c r="K1698" s="10"/>
      <c r="L1698" s="10"/>
      <c r="M1698" s="10"/>
    </row>
    <row r="1699" spans="2:13">
      <c r="B1699" s="10">
        <v>1699</v>
      </c>
      <c r="C1699" s="10"/>
      <c r="D1699" s="10"/>
      <c r="E1699" s="10"/>
      <c r="F1699" s="10"/>
      <c r="G1699" s="10"/>
      <c r="H1699" s="10"/>
      <c r="I1699" s="10"/>
      <c r="J1699" s="10"/>
      <c r="K1699" s="10"/>
      <c r="L1699" s="10"/>
      <c r="M1699" s="10"/>
    </row>
    <row r="1700" spans="2:13">
      <c r="B1700" s="10">
        <v>1700</v>
      </c>
      <c r="C1700" s="10"/>
      <c r="D1700" s="10"/>
      <c r="E1700" s="10"/>
      <c r="F1700" s="10"/>
      <c r="G1700" s="10"/>
      <c r="H1700" s="10"/>
      <c r="I1700" s="10"/>
      <c r="J1700" s="10"/>
      <c r="K1700" s="10"/>
      <c r="L1700" s="10"/>
      <c r="M1700" s="10"/>
    </row>
    <row r="1701" spans="2:13">
      <c r="B1701" s="10">
        <v>1701</v>
      </c>
      <c r="C1701" s="10"/>
      <c r="D1701" s="10"/>
      <c r="E1701" s="10"/>
      <c r="F1701" s="10"/>
      <c r="G1701" s="10"/>
      <c r="H1701" s="10"/>
      <c r="I1701" s="10"/>
      <c r="J1701" s="10"/>
      <c r="K1701" s="10"/>
      <c r="L1701" s="10"/>
      <c r="M1701" s="10"/>
    </row>
    <row r="1702" spans="2:13">
      <c r="B1702" s="10">
        <v>1702</v>
      </c>
      <c r="C1702" s="10"/>
      <c r="D1702" s="10"/>
      <c r="E1702" s="10"/>
      <c r="F1702" s="10"/>
      <c r="G1702" s="10"/>
      <c r="H1702" s="10"/>
      <c r="I1702" s="10"/>
      <c r="J1702" s="10"/>
      <c r="K1702" s="10"/>
      <c r="L1702" s="10"/>
      <c r="M1702" s="10"/>
    </row>
    <row r="1703" spans="2:13">
      <c r="B1703" s="10">
        <v>1703</v>
      </c>
      <c r="C1703" s="10"/>
      <c r="D1703" s="10"/>
      <c r="E1703" s="10"/>
      <c r="F1703" s="10"/>
      <c r="G1703" s="10"/>
      <c r="H1703" s="10"/>
      <c r="I1703" s="10"/>
      <c r="J1703" s="10"/>
      <c r="K1703" s="10"/>
      <c r="L1703" s="10"/>
      <c r="M1703" s="10"/>
    </row>
    <row r="1704" spans="2:13">
      <c r="B1704" s="10">
        <v>1704</v>
      </c>
      <c r="C1704" s="10"/>
      <c r="D1704" s="10"/>
      <c r="E1704" s="10"/>
      <c r="F1704" s="10"/>
      <c r="G1704" s="10"/>
      <c r="H1704" s="10"/>
      <c r="I1704" s="10"/>
      <c r="J1704" s="10"/>
      <c r="K1704" s="10"/>
      <c r="L1704" s="10"/>
      <c r="M1704" s="10"/>
    </row>
    <row r="1705" spans="2:13">
      <c r="B1705" s="10">
        <v>1705</v>
      </c>
      <c r="C1705" s="10"/>
      <c r="D1705" s="10"/>
      <c r="E1705" s="10"/>
      <c r="F1705" s="10"/>
      <c r="G1705" s="10"/>
      <c r="H1705" s="10"/>
      <c r="I1705" s="10"/>
      <c r="J1705" s="10"/>
      <c r="K1705" s="10"/>
      <c r="L1705" s="10"/>
      <c r="M1705" s="10"/>
    </row>
    <row r="1706" spans="2:13">
      <c r="B1706" s="10">
        <v>1706</v>
      </c>
      <c r="C1706" s="10"/>
      <c r="D1706" s="10"/>
      <c r="E1706" s="10"/>
      <c r="F1706" s="10"/>
      <c r="G1706" s="10"/>
      <c r="H1706" s="10"/>
      <c r="I1706" s="10"/>
      <c r="J1706" s="10"/>
      <c r="K1706" s="10"/>
      <c r="L1706" s="10"/>
      <c r="M1706" s="10"/>
    </row>
    <row r="1707" spans="2:13">
      <c r="B1707" s="10">
        <v>1707</v>
      </c>
      <c r="C1707" s="10"/>
      <c r="D1707" s="10"/>
      <c r="E1707" s="10"/>
      <c r="F1707" s="10"/>
      <c r="G1707" s="10"/>
      <c r="H1707" s="10"/>
      <c r="I1707" s="10"/>
      <c r="J1707" s="10"/>
      <c r="K1707" s="10"/>
      <c r="L1707" s="10"/>
      <c r="M1707" s="10"/>
    </row>
    <row r="1708" spans="2:13">
      <c r="B1708" s="10">
        <v>1708</v>
      </c>
      <c r="C1708" s="10"/>
      <c r="D1708" s="10"/>
      <c r="E1708" s="10"/>
      <c r="F1708" s="10"/>
      <c r="G1708" s="10"/>
      <c r="H1708" s="10"/>
      <c r="I1708" s="10"/>
      <c r="J1708" s="10"/>
      <c r="K1708" s="10"/>
      <c r="L1708" s="10"/>
      <c r="M1708" s="10"/>
    </row>
    <row r="1709" spans="2:13">
      <c r="B1709" s="10">
        <v>1709</v>
      </c>
      <c r="C1709" s="10"/>
      <c r="D1709" s="10"/>
      <c r="E1709" s="10"/>
      <c r="F1709" s="10"/>
      <c r="G1709" s="10"/>
      <c r="H1709" s="10"/>
      <c r="I1709" s="10"/>
      <c r="J1709" s="10"/>
      <c r="K1709" s="10"/>
      <c r="L1709" s="10"/>
      <c r="M1709" s="10"/>
    </row>
    <row r="1710" spans="2:13">
      <c r="B1710" s="10">
        <v>1710</v>
      </c>
      <c r="C1710" s="10"/>
      <c r="D1710" s="10"/>
      <c r="E1710" s="10"/>
      <c r="F1710" s="10"/>
      <c r="G1710" s="10"/>
      <c r="H1710" s="10"/>
      <c r="I1710" s="10"/>
      <c r="J1710" s="10"/>
      <c r="K1710" s="10"/>
      <c r="L1710" s="10"/>
      <c r="M1710" s="10"/>
    </row>
    <row r="1711" spans="2:13">
      <c r="B1711" s="10">
        <v>1711</v>
      </c>
      <c r="C1711" s="10"/>
      <c r="D1711" s="10"/>
      <c r="E1711" s="10"/>
      <c r="F1711" s="10"/>
      <c r="G1711" s="10"/>
      <c r="H1711" s="10"/>
      <c r="I1711" s="10"/>
      <c r="J1711" s="10"/>
      <c r="K1711" s="10"/>
      <c r="L1711" s="10"/>
      <c r="M1711" s="10"/>
    </row>
    <row r="1712" spans="2:13">
      <c r="B1712" s="10">
        <v>1712</v>
      </c>
      <c r="C1712" s="10"/>
      <c r="D1712" s="10"/>
      <c r="E1712" s="10"/>
      <c r="F1712" s="10"/>
      <c r="G1712" s="10"/>
      <c r="H1712" s="10"/>
      <c r="I1712" s="10"/>
      <c r="J1712" s="10"/>
      <c r="K1712" s="10"/>
      <c r="L1712" s="10"/>
      <c r="M1712" s="10"/>
    </row>
    <row r="1713" spans="2:13">
      <c r="B1713" s="10">
        <v>1713</v>
      </c>
      <c r="C1713" s="10"/>
      <c r="D1713" s="10"/>
      <c r="E1713" s="10"/>
      <c r="F1713" s="10"/>
      <c r="G1713" s="10"/>
      <c r="H1713" s="10"/>
      <c r="I1713" s="10"/>
      <c r="J1713" s="10"/>
      <c r="K1713" s="10"/>
      <c r="L1713" s="10"/>
      <c r="M1713" s="10"/>
    </row>
    <row r="1714" spans="2:13">
      <c r="B1714" s="10">
        <v>1714</v>
      </c>
      <c r="C1714" s="10"/>
      <c r="D1714" s="10"/>
      <c r="E1714" s="10"/>
      <c r="F1714" s="10"/>
      <c r="G1714" s="10"/>
      <c r="H1714" s="10"/>
      <c r="I1714" s="10"/>
      <c r="J1714" s="10"/>
      <c r="K1714" s="10"/>
      <c r="L1714" s="10"/>
      <c r="M1714" s="10"/>
    </row>
    <row r="1715" spans="2:13">
      <c r="B1715" s="10">
        <v>1715</v>
      </c>
      <c r="C1715" s="10"/>
      <c r="D1715" s="10"/>
      <c r="E1715" s="10"/>
      <c r="F1715" s="10"/>
      <c r="G1715" s="10"/>
      <c r="H1715" s="10"/>
      <c r="I1715" s="10"/>
      <c r="J1715" s="10"/>
      <c r="K1715" s="10"/>
      <c r="L1715" s="10"/>
      <c r="M1715" s="10"/>
    </row>
    <row r="1716" spans="2:13">
      <c r="B1716" s="10">
        <v>1716</v>
      </c>
      <c r="C1716" s="10"/>
      <c r="D1716" s="10"/>
      <c r="E1716" s="10"/>
      <c r="F1716" s="10"/>
      <c r="G1716" s="10"/>
      <c r="H1716" s="10"/>
      <c r="I1716" s="10"/>
      <c r="J1716" s="10"/>
      <c r="K1716" s="10"/>
      <c r="L1716" s="10"/>
      <c r="M1716" s="10"/>
    </row>
    <row r="1717" spans="2:13">
      <c r="B1717" s="10">
        <v>1717</v>
      </c>
      <c r="C1717" s="10"/>
      <c r="D1717" s="10"/>
      <c r="E1717" s="10"/>
      <c r="F1717" s="10"/>
      <c r="G1717" s="10"/>
      <c r="H1717" s="10"/>
      <c r="I1717" s="10"/>
      <c r="J1717" s="10"/>
      <c r="K1717" s="10"/>
      <c r="L1717" s="10"/>
      <c r="M1717" s="10"/>
    </row>
    <row r="1718" spans="2:13">
      <c r="B1718" s="10">
        <v>1718</v>
      </c>
      <c r="C1718" s="10"/>
      <c r="D1718" s="10"/>
      <c r="E1718" s="10"/>
      <c r="F1718" s="10"/>
      <c r="G1718" s="10"/>
      <c r="H1718" s="10"/>
      <c r="I1718" s="10"/>
      <c r="J1718" s="10"/>
      <c r="K1718" s="10"/>
      <c r="L1718" s="10"/>
      <c r="M1718" s="10"/>
    </row>
    <row r="1719" spans="2:13">
      <c r="B1719" s="10">
        <v>1719</v>
      </c>
      <c r="C1719" s="10"/>
      <c r="D1719" s="10"/>
      <c r="E1719" s="10"/>
      <c r="F1719" s="10"/>
      <c r="G1719" s="10"/>
      <c r="H1719" s="10"/>
      <c r="I1719" s="10"/>
      <c r="J1719" s="10"/>
      <c r="K1719" s="10"/>
      <c r="L1719" s="10"/>
      <c r="M1719" s="10"/>
    </row>
    <row r="1720" spans="2:13">
      <c r="B1720" s="10">
        <v>1720</v>
      </c>
      <c r="C1720" s="10"/>
      <c r="D1720" s="10"/>
      <c r="E1720" s="10"/>
      <c r="F1720" s="10"/>
      <c r="G1720" s="10"/>
      <c r="H1720" s="10"/>
      <c r="I1720" s="10"/>
      <c r="J1720" s="10"/>
      <c r="K1720" s="10"/>
      <c r="L1720" s="10"/>
      <c r="M1720" s="10"/>
    </row>
    <row r="1721" spans="2:13">
      <c r="B1721" s="10">
        <v>1721</v>
      </c>
      <c r="C1721" s="10"/>
      <c r="D1721" s="10"/>
      <c r="E1721" s="10"/>
      <c r="F1721" s="10"/>
      <c r="G1721" s="10"/>
      <c r="H1721" s="10"/>
      <c r="I1721" s="10"/>
      <c r="J1721" s="10"/>
      <c r="K1721" s="10"/>
      <c r="L1721" s="10"/>
      <c r="M1721" s="10"/>
    </row>
    <row r="1722" spans="2:13">
      <c r="B1722" s="10">
        <v>1722</v>
      </c>
      <c r="C1722" s="10"/>
      <c r="D1722" s="10"/>
      <c r="E1722" s="10"/>
      <c r="F1722" s="10"/>
      <c r="G1722" s="10"/>
      <c r="H1722" s="10"/>
      <c r="I1722" s="10"/>
      <c r="J1722" s="10"/>
      <c r="K1722" s="10"/>
      <c r="L1722" s="10"/>
      <c r="M1722" s="10"/>
    </row>
    <row r="1723" spans="2:13">
      <c r="B1723" s="10">
        <v>1723</v>
      </c>
      <c r="C1723" s="10"/>
      <c r="D1723" s="10"/>
      <c r="E1723" s="10"/>
      <c r="F1723" s="10"/>
      <c r="G1723" s="10"/>
      <c r="H1723" s="10"/>
      <c r="I1723" s="10"/>
      <c r="J1723" s="10"/>
      <c r="K1723" s="10"/>
      <c r="L1723" s="10"/>
      <c r="M1723" s="10"/>
    </row>
    <row r="1724" spans="2:13">
      <c r="B1724" s="10">
        <v>1724</v>
      </c>
      <c r="C1724" s="10"/>
      <c r="D1724" s="10"/>
      <c r="E1724" s="10"/>
      <c r="F1724" s="10"/>
      <c r="G1724" s="10"/>
      <c r="H1724" s="10"/>
      <c r="I1724" s="10"/>
      <c r="J1724" s="10"/>
      <c r="K1724" s="10"/>
      <c r="L1724" s="10"/>
      <c r="M1724" s="10"/>
    </row>
    <row r="1725" spans="2:13">
      <c r="B1725" s="10">
        <v>1725</v>
      </c>
      <c r="C1725" s="10"/>
      <c r="D1725" s="10"/>
      <c r="E1725" s="10"/>
      <c r="F1725" s="10"/>
      <c r="G1725" s="10"/>
      <c r="H1725" s="10"/>
      <c r="I1725" s="10"/>
      <c r="J1725" s="10"/>
      <c r="K1725" s="10"/>
      <c r="L1725" s="10"/>
      <c r="M1725" s="10"/>
    </row>
    <row r="1726" spans="2:13">
      <c r="B1726" s="10">
        <v>1726</v>
      </c>
      <c r="C1726" s="10"/>
      <c r="D1726" s="10"/>
      <c r="E1726" s="10"/>
      <c r="F1726" s="10"/>
      <c r="G1726" s="10"/>
      <c r="H1726" s="10"/>
      <c r="I1726" s="10"/>
      <c r="J1726" s="10"/>
      <c r="K1726" s="10"/>
      <c r="L1726" s="10"/>
      <c r="M1726" s="10"/>
    </row>
    <row r="1727" spans="2:13">
      <c r="B1727" s="10">
        <v>1727</v>
      </c>
      <c r="C1727" s="10"/>
      <c r="D1727" s="10"/>
      <c r="E1727" s="10"/>
      <c r="F1727" s="10"/>
      <c r="G1727" s="10"/>
      <c r="H1727" s="10"/>
      <c r="I1727" s="10"/>
      <c r="J1727" s="10"/>
      <c r="K1727" s="10"/>
      <c r="L1727" s="10"/>
      <c r="M1727" s="10"/>
    </row>
    <row r="1728" spans="2:13">
      <c r="B1728" s="10">
        <v>1728</v>
      </c>
      <c r="C1728" s="10"/>
      <c r="D1728" s="10"/>
      <c r="E1728" s="10"/>
      <c r="F1728" s="10"/>
      <c r="G1728" s="10"/>
      <c r="H1728" s="10"/>
      <c r="I1728" s="10"/>
      <c r="J1728" s="10"/>
      <c r="K1728" s="10"/>
      <c r="L1728" s="10"/>
      <c r="M1728" s="10"/>
    </row>
    <row r="1729" spans="2:13">
      <c r="B1729" s="10">
        <v>1729</v>
      </c>
      <c r="C1729" s="10"/>
      <c r="D1729" s="10"/>
      <c r="E1729" s="10"/>
      <c r="F1729" s="10"/>
      <c r="G1729" s="10"/>
      <c r="H1729" s="10"/>
      <c r="I1729" s="10"/>
      <c r="J1729" s="10"/>
      <c r="K1729" s="10"/>
      <c r="L1729" s="10"/>
      <c r="M1729" s="10"/>
    </row>
    <row r="1730" spans="2:13">
      <c r="B1730" s="10">
        <v>1730</v>
      </c>
      <c r="C1730" s="10"/>
      <c r="D1730" s="10"/>
      <c r="E1730" s="10"/>
      <c r="F1730" s="10"/>
      <c r="G1730" s="10"/>
      <c r="H1730" s="10"/>
      <c r="I1730" s="10"/>
      <c r="J1730" s="10"/>
      <c r="K1730" s="10"/>
      <c r="L1730" s="10"/>
      <c r="M1730" s="10"/>
    </row>
    <row r="1731" spans="2:13">
      <c r="B1731" s="10">
        <v>1731</v>
      </c>
      <c r="C1731" s="10"/>
      <c r="D1731" s="10"/>
      <c r="E1731" s="10"/>
      <c r="F1731" s="10"/>
      <c r="G1731" s="10"/>
      <c r="H1731" s="10"/>
      <c r="I1731" s="10"/>
      <c r="J1731" s="10"/>
      <c r="K1731" s="10"/>
      <c r="L1731" s="10"/>
      <c r="M1731" s="10"/>
    </row>
    <row r="1732" spans="2:13">
      <c r="B1732" s="10">
        <v>1732</v>
      </c>
      <c r="C1732" s="10"/>
      <c r="D1732" s="10"/>
      <c r="E1732" s="10"/>
      <c r="F1732" s="10"/>
      <c r="G1732" s="10"/>
      <c r="H1732" s="10"/>
      <c r="I1732" s="10"/>
      <c r="J1732" s="10"/>
      <c r="K1732" s="10"/>
      <c r="L1732" s="10"/>
      <c r="M1732" s="10"/>
    </row>
    <row r="1733" spans="2:13">
      <c r="B1733" s="10">
        <v>1733</v>
      </c>
      <c r="C1733" s="10"/>
      <c r="D1733" s="10"/>
      <c r="E1733" s="10"/>
      <c r="F1733" s="10"/>
      <c r="G1733" s="10"/>
      <c r="H1733" s="10"/>
      <c r="I1733" s="10"/>
      <c r="J1733" s="10"/>
      <c r="K1733" s="10"/>
      <c r="L1733" s="10"/>
      <c r="M1733" s="10"/>
    </row>
    <row r="1734" spans="2:13">
      <c r="B1734" s="10">
        <v>1734</v>
      </c>
      <c r="C1734" s="10"/>
      <c r="D1734" s="10"/>
      <c r="E1734" s="10"/>
      <c r="F1734" s="10"/>
      <c r="G1734" s="10"/>
      <c r="H1734" s="10"/>
      <c r="I1734" s="10"/>
      <c r="J1734" s="10"/>
      <c r="K1734" s="10"/>
      <c r="L1734" s="10"/>
      <c r="M1734" s="10"/>
    </row>
    <row r="1735" spans="2:13">
      <c r="B1735" s="10">
        <v>1735</v>
      </c>
      <c r="C1735" s="10"/>
      <c r="D1735" s="10"/>
      <c r="E1735" s="10"/>
      <c r="F1735" s="10"/>
      <c r="G1735" s="10"/>
      <c r="H1735" s="10"/>
      <c r="I1735" s="10"/>
      <c r="J1735" s="10"/>
      <c r="K1735" s="10"/>
      <c r="L1735" s="10"/>
      <c r="M1735" s="10"/>
    </row>
    <row r="1736" spans="2:13">
      <c r="B1736" s="10">
        <v>1736</v>
      </c>
      <c r="C1736" s="10"/>
      <c r="D1736" s="10"/>
      <c r="E1736" s="10"/>
      <c r="F1736" s="10"/>
      <c r="G1736" s="10"/>
      <c r="H1736" s="10"/>
      <c r="I1736" s="10"/>
      <c r="J1736" s="10"/>
      <c r="K1736" s="10"/>
      <c r="L1736" s="10"/>
      <c r="M1736" s="10"/>
    </row>
    <row r="1737" spans="2:13">
      <c r="B1737" s="10">
        <v>1737</v>
      </c>
      <c r="C1737" s="10"/>
      <c r="D1737" s="10"/>
      <c r="E1737" s="10"/>
      <c r="F1737" s="10"/>
      <c r="G1737" s="10"/>
      <c r="H1737" s="10"/>
      <c r="I1737" s="10"/>
      <c r="J1737" s="10"/>
      <c r="K1737" s="10"/>
      <c r="L1737" s="10"/>
      <c r="M1737" s="10"/>
    </row>
    <row r="1738" spans="2:13">
      <c r="B1738" s="10">
        <v>1738</v>
      </c>
      <c r="C1738" s="10"/>
      <c r="D1738" s="10"/>
      <c r="E1738" s="10"/>
      <c r="F1738" s="10"/>
      <c r="G1738" s="10"/>
      <c r="H1738" s="10"/>
      <c r="I1738" s="10"/>
      <c r="J1738" s="10"/>
      <c r="K1738" s="10"/>
      <c r="L1738" s="10"/>
      <c r="M1738" s="10"/>
    </row>
    <row r="1739" spans="2:13">
      <c r="B1739" s="10">
        <v>1739</v>
      </c>
      <c r="C1739" s="10"/>
      <c r="D1739" s="10"/>
      <c r="E1739" s="10"/>
      <c r="F1739" s="10"/>
      <c r="G1739" s="10"/>
      <c r="H1739" s="10"/>
      <c r="I1739" s="10"/>
      <c r="J1739" s="10"/>
      <c r="K1739" s="10"/>
      <c r="L1739" s="10"/>
      <c r="M1739" s="10"/>
    </row>
    <row r="1740" spans="2:13">
      <c r="B1740" s="10">
        <v>1740</v>
      </c>
      <c r="C1740" s="10"/>
      <c r="D1740" s="10"/>
      <c r="E1740" s="10"/>
      <c r="F1740" s="10"/>
      <c r="G1740" s="10"/>
      <c r="H1740" s="10"/>
      <c r="I1740" s="10"/>
      <c r="J1740" s="10"/>
      <c r="K1740" s="10"/>
      <c r="L1740" s="10"/>
      <c r="M1740" s="10"/>
    </row>
    <row r="1741" spans="2:13">
      <c r="B1741" s="10">
        <v>1741</v>
      </c>
      <c r="C1741" s="10"/>
      <c r="D1741" s="10"/>
      <c r="E1741" s="10"/>
      <c r="F1741" s="10"/>
      <c r="G1741" s="10"/>
      <c r="H1741" s="10"/>
      <c r="I1741" s="10"/>
      <c r="J1741" s="10"/>
      <c r="K1741" s="10"/>
      <c r="L1741" s="10"/>
      <c r="M1741" s="10"/>
    </row>
    <row r="1742" spans="2:13">
      <c r="B1742" s="10">
        <v>1742</v>
      </c>
      <c r="C1742" s="10"/>
      <c r="D1742" s="10"/>
      <c r="E1742" s="10"/>
      <c r="F1742" s="10"/>
      <c r="G1742" s="10"/>
      <c r="H1742" s="10"/>
      <c r="I1742" s="10"/>
      <c r="J1742" s="10"/>
      <c r="K1742" s="10"/>
      <c r="L1742" s="10"/>
      <c r="M1742" s="10"/>
    </row>
    <row r="1743" spans="2:13">
      <c r="B1743" s="10">
        <v>1743</v>
      </c>
      <c r="C1743" s="10"/>
      <c r="D1743" s="10"/>
      <c r="E1743" s="10"/>
      <c r="F1743" s="10"/>
      <c r="G1743" s="10"/>
      <c r="H1743" s="10"/>
      <c r="I1743" s="10"/>
      <c r="J1743" s="10"/>
      <c r="K1743" s="10"/>
      <c r="L1743" s="10"/>
      <c r="M1743" s="10"/>
    </row>
    <row r="1744" spans="2:13">
      <c r="B1744" s="10">
        <v>1744</v>
      </c>
      <c r="C1744" s="10"/>
      <c r="D1744" s="10"/>
      <c r="E1744" s="10"/>
      <c r="F1744" s="10"/>
      <c r="G1744" s="10"/>
      <c r="H1744" s="10"/>
      <c r="I1744" s="10"/>
      <c r="J1744" s="10"/>
      <c r="K1744" s="10"/>
      <c r="L1744" s="10"/>
      <c r="M1744" s="10"/>
    </row>
    <row r="1745" spans="2:13">
      <c r="B1745" s="10">
        <v>1745</v>
      </c>
      <c r="C1745" s="10"/>
      <c r="D1745" s="10"/>
      <c r="E1745" s="10"/>
      <c r="F1745" s="10"/>
      <c r="G1745" s="10"/>
      <c r="H1745" s="10"/>
      <c r="I1745" s="10"/>
      <c r="J1745" s="10"/>
      <c r="K1745" s="10"/>
      <c r="L1745" s="10"/>
      <c r="M1745" s="10"/>
    </row>
    <row r="1746" spans="2:13">
      <c r="B1746" s="10">
        <v>1746</v>
      </c>
      <c r="C1746" s="10"/>
      <c r="D1746" s="10"/>
      <c r="E1746" s="10"/>
      <c r="F1746" s="10"/>
      <c r="G1746" s="10"/>
      <c r="H1746" s="10"/>
      <c r="I1746" s="10"/>
      <c r="J1746" s="10"/>
      <c r="K1746" s="10"/>
      <c r="L1746" s="10"/>
      <c r="M1746" s="10"/>
    </row>
    <row r="1747" spans="2:13">
      <c r="B1747" s="10">
        <v>1747</v>
      </c>
      <c r="C1747" s="10"/>
      <c r="D1747" s="10"/>
      <c r="E1747" s="10"/>
      <c r="F1747" s="10"/>
      <c r="G1747" s="10"/>
      <c r="H1747" s="10"/>
      <c r="I1747" s="10"/>
      <c r="J1747" s="10"/>
      <c r="K1747" s="10"/>
      <c r="L1747" s="10"/>
      <c r="M1747" s="10"/>
    </row>
    <row r="1748" spans="2:13">
      <c r="B1748" s="10">
        <v>1748</v>
      </c>
      <c r="C1748" s="10"/>
      <c r="D1748" s="10"/>
      <c r="E1748" s="10"/>
      <c r="F1748" s="10"/>
      <c r="G1748" s="10"/>
      <c r="H1748" s="10"/>
      <c r="I1748" s="10"/>
      <c r="J1748" s="10"/>
      <c r="K1748" s="10"/>
      <c r="L1748" s="10"/>
      <c r="M1748" s="10"/>
    </row>
    <row r="1749" spans="2:13">
      <c r="B1749" s="10">
        <v>1749</v>
      </c>
      <c r="C1749" s="10"/>
      <c r="D1749" s="10"/>
      <c r="E1749" s="10"/>
      <c r="F1749" s="10"/>
      <c r="G1749" s="10"/>
      <c r="H1749" s="10"/>
      <c r="I1749" s="10"/>
      <c r="J1749" s="10"/>
      <c r="K1749" s="10"/>
      <c r="L1749" s="10"/>
      <c r="M1749" s="10"/>
    </row>
    <row r="1750" spans="2:13">
      <c r="B1750" s="10">
        <v>1750</v>
      </c>
      <c r="C1750" s="10"/>
      <c r="D1750" s="10"/>
      <c r="E1750" s="10"/>
      <c r="F1750" s="10"/>
      <c r="G1750" s="10"/>
      <c r="H1750" s="10"/>
      <c r="I1750" s="10"/>
      <c r="J1750" s="10"/>
      <c r="K1750" s="10"/>
      <c r="L1750" s="10"/>
      <c r="M1750" s="10"/>
    </row>
    <row r="1751" spans="2:13">
      <c r="B1751" s="10">
        <v>1751</v>
      </c>
      <c r="C1751" s="10"/>
      <c r="D1751" s="10"/>
      <c r="E1751" s="10"/>
      <c r="F1751" s="10"/>
      <c r="G1751" s="10"/>
      <c r="H1751" s="10"/>
      <c r="I1751" s="10"/>
      <c r="J1751" s="10"/>
      <c r="K1751" s="10"/>
      <c r="L1751" s="10"/>
      <c r="M1751" s="10"/>
    </row>
    <row r="1752" spans="2:13">
      <c r="B1752" s="10">
        <v>1752</v>
      </c>
      <c r="C1752" s="10"/>
      <c r="D1752" s="10"/>
      <c r="E1752" s="10"/>
      <c r="F1752" s="10"/>
      <c r="G1752" s="10"/>
      <c r="H1752" s="10"/>
      <c r="I1752" s="10"/>
      <c r="J1752" s="10"/>
      <c r="K1752" s="10"/>
      <c r="L1752" s="10"/>
      <c r="M1752" s="10"/>
    </row>
    <row r="1753" spans="2:13">
      <c r="B1753" s="10">
        <v>1753</v>
      </c>
      <c r="C1753" s="10"/>
      <c r="D1753" s="10"/>
      <c r="E1753" s="10"/>
      <c r="F1753" s="10"/>
      <c r="G1753" s="10"/>
      <c r="H1753" s="10"/>
      <c r="I1753" s="10"/>
      <c r="J1753" s="10"/>
      <c r="K1753" s="10"/>
      <c r="L1753" s="10"/>
      <c r="M1753" s="10"/>
    </row>
    <row r="1754" spans="2:13">
      <c r="B1754" s="10">
        <v>1754</v>
      </c>
      <c r="C1754" s="10"/>
      <c r="D1754" s="10"/>
      <c r="E1754" s="10"/>
      <c r="F1754" s="10"/>
      <c r="G1754" s="10"/>
      <c r="H1754" s="10"/>
      <c r="I1754" s="10"/>
      <c r="J1754" s="10"/>
      <c r="K1754" s="10"/>
      <c r="L1754" s="10"/>
      <c r="M1754" s="10"/>
    </row>
    <row r="1755" spans="2:13">
      <c r="B1755" s="10">
        <v>1755</v>
      </c>
      <c r="C1755" s="10"/>
      <c r="D1755" s="10"/>
      <c r="E1755" s="10"/>
      <c r="F1755" s="10"/>
      <c r="G1755" s="10"/>
      <c r="H1755" s="10"/>
      <c r="I1755" s="10"/>
      <c r="J1755" s="10"/>
      <c r="K1755" s="10"/>
      <c r="L1755" s="10"/>
      <c r="M1755" s="10"/>
    </row>
    <row r="1756" spans="2:13">
      <c r="B1756" s="10">
        <v>1756</v>
      </c>
      <c r="C1756" s="10"/>
      <c r="D1756" s="10"/>
      <c r="E1756" s="10"/>
      <c r="F1756" s="10"/>
      <c r="G1756" s="10"/>
      <c r="H1756" s="10"/>
      <c r="I1756" s="10"/>
      <c r="J1756" s="10"/>
      <c r="K1756" s="10"/>
      <c r="L1756" s="10"/>
      <c r="M1756" s="10"/>
    </row>
    <row r="1757" spans="2:13">
      <c r="B1757" s="10">
        <v>1757</v>
      </c>
      <c r="C1757" s="10"/>
      <c r="D1757" s="10"/>
      <c r="E1757" s="10"/>
      <c r="F1757" s="10"/>
      <c r="G1757" s="10"/>
      <c r="H1757" s="10"/>
      <c r="I1757" s="10"/>
      <c r="J1757" s="10"/>
      <c r="K1757" s="10"/>
      <c r="L1757" s="10"/>
      <c r="M1757" s="10"/>
    </row>
    <row r="1758" spans="2:13">
      <c r="B1758" s="10">
        <v>1758</v>
      </c>
      <c r="C1758" s="10"/>
      <c r="D1758" s="10"/>
      <c r="E1758" s="10"/>
      <c r="F1758" s="10"/>
      <c r="G1758" s="10"/>
      <c r="H1758" s="10"/>
      <c r="I1758" s="10"/>
      <c r="J1758" s="10"/>
      <c r="K1758" s="10"/>
      <c r="L1758" s="10"/>
      <c r="M1758" s="10"/>
    </row>
    <row r="1759" spans="2:13">
      <c r="B1759" s="10">
        <v>1759</v>
      </c>
      <c r="C1759" s="10"/>
      <c r="D1759" s="10"/>
      <c r="E1759" s="10"/>
      <c r="F1759" s="10"/>
      <c r="G1759" s="10"/>
      <c r="H1759" s="10"/>
      <c r="I1759" s="10"/>
      <c r="J1759" s="10"/>
      <c r="K1759" s="10"/>
      <c r="L1759" s="10"/>
      <c r="M1759" s="10"/>
    </row>
    <row r="1760" spans="2:13">
      <c r="B1760" s="10">
        <v>1760</v>
      </c>
      <c r="C1760" s="10"/>
      <c r="D1760" s="10"/>
      <c r="E1760" s="10"/>
      <c r="F1760" s="10"/>
      <c r="G1760" s="10"/>
      <c r="H1760" s="10"/>
      <c r="I1760" s="10"/>
      <c r="J1760" s="10"/>
      <c r="K1760" s="10"/>
      <c r="L1760" s="10"/>
      <c r="M1760" s="10"/>
    </row>
    <row r="1761" spans="2:13">
      <c r="B1761" s="10">
        <v>1761</v>
      </c>
      <c r="C1761" s="10"/>
      <c r="D1761" s="10"/>
      <c r="E1761" s="10"/>
      <c r="F1761" s="10"/>
      <c r="G1761" s="10"/>
      <c r="H1761" s="10"/>
      <c r="I1761" s="10"/>
      <c r="J1761" s="10"/>
      <c r="K1761" s="10"/>
      <c r="L1761" s="10"/>
      <c r="M1761" s="10"/>
    </row>
    <row r="1762" spans="2:13">
      <c r="B1762" s="10">
        <v>1762</v>
      </c>
      <c r="C1762" s="10"/>
      <c r="D1762" s="10"/>
      <c r="E1762" s="10"/>
      <c r="F1762" s="10"/>
      <c r="G1762" s="10"/>
      <c r="H1762" s="10"/>
      <c r="I1762" s="10"/>
      <c r="J1762" s="10"/>
      <c r="K1762" s="10"/>
      <c r="L1762" s="10"/>
      <c r="M1762" s="10"/>
    </row>
    <row r="1763" spans="2:13">
      <c r="B1763" s="10">
        <v>1763</v>
      </c>
      <c r="C1763" s="10"/>
      <c r="D1763" s="10"/>
      <c r="E1763" s="10"/>
      <c r="F1763" s="10"/>
      <c r="G1763" s="10"/>
      <c r="H1763" s="10"/>
      <c r="I1763" s="10"/>
      <c r="J1763" s="10"/>
      <c r="K1763" s="10"/>
      <c r="L1763" s="10"/>
      <c r="M1763" s="10"/>
    </row>
    <row r="1764" spans="2:13">
      <c r="B1764" s="10">
        <v>1764</v>
      </c>
      <c r="C1764" s="10"/>
      <c r="D1764" s="10"/>
      <c r="E1764" s="10"/>
      <c r="F1764" s="10"/>
      <c r="G1764" s="10"/>
      <c r="H1764" s="10"/>
      <c r="I1764" s="10"/>
      <c r="J1764" s="10"/>
      <c r="K1764" s="10"/>
      <c r="L1764" s="10"/>
      <c r="M1764" s="10"/>
    </row>
    <row r="1765" spans="2:13">
      <c r="B1765" s="10">
        <v>1765</v>
      </c>
      <c r="C1765" s="10"/>
      <c r="D1765" s="10"/>
      <c r="E1765" s="10"/>
      <c r="F1765" s="10"/>
      <c r="G1765" s="10"/>
      <c r="H1765" s="10"/>
      <c r="I1765" s="10"/>
      <c r="J1765" s="10"/>
      <c r="K1765" s="10"/>
      <c r="L1765" s="10"/>
      <c r="M1765" s="10"/>
    </row>
    <row r="1766" spans="2:13">
      <c r="B1766" s="10">
        <v>1766</v>
      </c>
      <c r="C1766" s="10"/>
      <c r="D1766" s="10"/>
      <c r="E1766" s="10"/>
      <c r="F1766" s="10"/>
      <c r="G1766" s="10"/>
      <c r="H1766" s="10"/>
      <c r="I1766" s="10"/>
      <c r="J1766" s="10"/>
      <c r="K1766" s="10"/>
      <c r="L1766" s="10"/>
      <c r="M1766" s="10"/>
    </row>
    <row r="1767" spans="2:13">
      <c r="B1767" s="10">
        <v>1767</v>
      </c>
      <c r="C1767" s="10"/>
      <c r="D1767" s="10"/>
      <c r="E1767" s="10"/>
      <c r="F1767" s="10"/>
      <c r="G1767" s="10"/>
      <c r="H1767" s="10"/>
      <c r="I1767" s="10"/>
      <c r="J1767" s="10"/>
      <c r="K1767" s="10"/>
      <c r="L1767" s="10"/>
      <c r="M1767" s="10"/>
    </row>
    <row r="1768" spans="2:13">
      <c r="B1768" s="10">
        <v>1768</v>
      </c>
      <c r="C1768" s="10"/>
      <c r="D1768" s="10"/>
      <c r="E1768" s="10"/>
      <c r="F1768" s="10"/>
      <c r="G1768" s="10"/>
      <c r="H1768" s="10"/>
      <c r="I1768" s="10"/>
      <c r="J1768" s="10"/>
      <c r="K1768" s="10"/>
      <c r="L1768" s="10"/>
      <c r="M1768" s="10"/>
    </row>
    <row r="1769" spans="2:13">
      <c r="B1769" s="10">
        <v>1769</v>
      </c>
      <c r="C1769" s="10"/>
      <c r="D1769" s="10"/>
      <c r="E1769" s="10"/>
      <c r="F1769" s="10"/>
      <c r="G1769" s="10"/>
      <c r="H1769" s="10"/>
      <c r="I1769" s="10"/>
      <c r="J1769" s="10"/>
      <c r="K1769" s="10"/>
      <c r="L1769" s="10"/>
      <c r="M1769" s="10"/>
    </row>
    <row r="1770" spans="2:13">
      <c r="B1770" s="10">
        <v>1770</v>
      </c>
      <c r="C1770" s="10"/>
      <c r="D1770" s="10"/>
      <c r="E1770" s="10"/>
      <c r="F1770" s="10"/>
      <c r="G1770" s="10"/>
      <c r="H1770" s="10"/>
      <c r="I1770" s="10"/>
      <c r="J1770" s="10"/>
      <c r="K1770" s="10"/>
      <c r="L1770" s="10"/>
      <c r="M1770" s="10"/>
    </row>
    <row r="1771" spans="2:13">
      <c r="B1771" s="10">
        <v>1771</v>
      </c>
      <c r="C1771" s="10"/>
      <c r="D1771" s="10"/>
      <c r="E1771" s="10"/>
      <c r="F1771" s="10"/>
      <c r="G1771" s="10"/>
      <c r="H1771" s="10"/>
      <c r="I1771" s="10"/>
      <c r="J1771" s="10"/>
      <c r="K1771" s="10"/>
      <c r="L1771" s="10"/>
      <c r="M1771" s="10"/>
    </row>
    <row r="1772" spans="2:13">
      <c r="B1772" s="10">
        <v>1772</v>
      </c>
      <c r="C1772" s="10"/>
      <c r="D1772" s="10"/>
      <c r="E1772" s="10"/>
      <c r="F1772" s="10"/>
      <c r="G1772" s="10"/>
      <c r="H1772" s="10"/>
      <c r="I1772" s="10"/>
      <c r="J1772" s="10"/>
      <c r="K1772" s="10"/>
      <c r="L1772" s="10"/>
      <c r="M1772" s="10"/>
    </row>
    <row r="1773" spans="2:13">
      <c r="B1773" s="10">
        <v>1773</v>
      </c>
      <c r="C1773" s="10"/>
      <c r="D1773" s="10"/>
      <c r="E1773" s="10"/>
      <c r="F1773" s="10"/>
      <c r="G1773" s="10"/>
      <c r="H1773" s="10"/>
      <c r="I1773" s="10"/>
      <c r="J1773" s="10"/>
      <c r="K1773" s="10"/>
      <c r="L1773" s="10"/>
      <c r="M1773" s="10"/>
    </row>
    <row r="1774" spans="2:13">
      <c r="B1774" s="10">
        <v>1774</v>
      </c>
      <c r="C1774" s="10"/>
      <c r="D1774" s="10"/>
      <c r="E1774" s="10"/>
      <c r="F1774" s="10"/>
      <c r="G1774" s="10"/>
      <c r="H1774" s="10"/>
      <c r="I1774" s="10"/>
      <c r="J1774" s="10"/>
      <c r="K1774" s="10"/>
      <c r="L1774" s="10"/>
      <c r="M1774" s="10"/>
    </row>
    <row r="1775" spans="2:13">
      <c r="B1775" s="10">
        <v>1775</v>
      </c>
      <c r="C1775" s="10"/>
      <c r="D1775" s="10"/>
      <c r="E1775" s="10"/>
      <c r="F1775" s="10"/>
      <c r="G1775" s="10"/>
      <c r="H1775" s="10"/>
      <c r="I1775" s="10"/>
      <c r="J1775" s="10"/>
      <c r="K1775" s="10"/>
      <c r="L1775" s="10"/>
      <c r="M1775" s="10"/>
    </row>
    <row r="1776" spans="2:13">
      <c r="B1776" s="10">
        <v>1776</v>
      </c>
      <c r="C1776" s="10"/>
      <c r="D1776" s="10"/>
      <c r="E1776" s="10"/>
      <c r="F1776" s="10"/>
      <c r="G1776" s="10"/>
      <c r="H1776" s="10"/>
      <c r="I1776" s="10"/>
      <c r="J1776" s="10"/>
      <c r="K1776" s="10"/>
      <c r="L1776" s="10"/>
      <c r="M1776" s="10"/>
    </row>
    <row r="1777" spans="2:13">
      <c r="B1777" s="10">
        <v>1777</v>
      </c>
      <c r="C1777" s="10"/>
      <c r="D1777" s="10"/>
      <c r="E1777" s="10"/>
      <c r="F1777" s="10"/>
      <c r="G1777" s="10"/>
      <c r="H1777" s="10"/>
      <c r="I1777" s="10"/>
      <c r="J1777" s="10"/>
      <c r="K1777" s="10"/>
      <c r="L1777" s="10"/>
      <c r="M1777" s="10"/>
    </row>
    <row r="1778" spans="2:13">
      <c r="B1778" s="10">
        <v>1778</v>
      </c>
      <c r="C1778" s="10"/>
      <c r="D1778" s="10"/>
      <c r="E1778" s="10"/>
      <c r="F1778" s="10"/>
      <c r="G1778" s="10"/>
      <c r="H1778" s="10"/>
      <c r="I1778" s="10"/>
      <c r="J1778" s="10"/>
      <c r="K1778" s="10"/>
      <c r="L1778" s="10"/>
      <c r="M1778" s="10"/>
    </row>
    <row r="1779" spans="2:13">
      <c r="B1779" s="10">
        <v>1779</v>
      </c>
      <c r="C1779" s="10"/>
      <c r="D1779" s="10"/>
      <c r="E1779" s="10"/>
      <c r="F1779" s="10"/>
      <c r="G1779" s="10"/>
      <c r="H1779" s="10"/>
      <c r="I1779" s="10"/>
      <c r="J1779" s="10"/>
      <c r="K1779" s="10"/>
      <c r="L1779" s="10"/>
      <c r="M1779" s="10"/>
    </row>
    <row r="1780" spans="2:13">
      <c r="B1780" s="10">
        <v>1780</v>
      </c>
      <c r="C1780" s="10"/>
      <c r="D1780" s="10"/>
      <c r="E1780" s="10"/>
      <c r="F1780" s="10"/>
      <c r="G1780" s="10"/>
      <c r="H1780" s="10"/>
      <c r="I1780" s="10"/>
      <c r="J1780" s="10"/>
      <c r="K1780" s="10"/>
      <c r="L1780" s="10"/>
      <c r="M1780" s="10"/>
    </row>
    <row r="1781" spans="2:13">
      <c r="B1781" s="10">
        <v>1781</v>
      </c>
      <c r="C1781" s="10"/>
      <c r="D1781" s="10"/>
      <c r="E1781" s="10"/>
      <c r="F1781" s="10"/>
      <c r="G1781" s="10"/>
      <c r="H1781" s="10"/>
      <c r="I1781" s="10"/>
      <c r="J1781" s="10"/>
      <c r="K1781" s="10"/>
      <c r="L1781" s="10"/>
      <c r="M1781" s="10"/>
    </row>
    <row r="1782" spans="2:13">
      <c r="B1782" s="10">
        <v>1782</v>
      </c>
      <c r="C1782" s="10"/>
      <c r="D1782" s="10"/>
      <c r="E1782" s="10"/>
      <c r="F1782" s="10"/>
      <c r="G1782" s="10"/>
      <c r="H1782" s="10"/>
      <c r="I1782" s="10"/>
      <c r="J1782" s="10"/>
      <c r="K1782" s="10"/>
      <c r="L1782" s="10"/>
      <c r="M1782" s="10"/>
    </row>
    <row r="1783" spans="2:13">
      <c r="B1783" s="10">
        <v>1783</v>
      </c>
      <c r="C1783" s="10"/>
      <c r="D1783" s="10"/>
      <c r="E1783" s="10"/>
      <c r="F1783" s="10"/>
      <c r="G1783" s="10"/>
      <c r="H1783" s="10"/>
      <c r="I1783" s="10"/>
      <c r="J1783" s="10"/>
      <c r="K1783" s="10"/>
      <c r="L1783" s="10"/>
      <c r="M1783" s="10"/>
    </row>
    <row r="1784" spans="2:13">
      <c r="B1784" s="10">
        <v>1784</v>
      </c>
      <c r="C1784" s="10"/>
      <c r="D1784" s="10"/>
      <c r="E1784" s="10"/>
      <c r="F1784" s="10"/>
      <c r="G1784" s="10"/>
      <c r="H1784" s="10"/>
      <c r="I1784" s="10"/>
      <c r="J1784" s="10"/>
      <c r="K1784" s="10"/>
      <c r="L1784" s="10"/>
      <c r="M1784" s="10"/>
    </row>
    <row r="1785" spans="2:13">
      <c r="B1785" s="10">
        <v>1785</v>
      </c>
      <c r="C1785" s="10"/>
      <c r="D1785" s="10"/>
      <c r="E1785" s="10"/>
      <c r="F1785" s="10"/>
      <c r="G1785" s="10"/>
      <c r="H1785" s="10"/>
      <c r="I1785" s="10"/>
      <c r="J1785" s="10"/>
      <c r="K1785" s="10"/>
      <c r="L1785" s="10"/>
      <c r="M1785" s="10"/>
    </row>
    <row r="1786" spans="2:13">
      <c r="B1786" s="10">
        <v>1786</v>
      </c>
      <c r="C1786" s="10"/>
      <c r="D1786" s="10"/>
      <c r="E1786" s="10"/>
      <c r="F1786" s="10"/>
      <c r="G1786" s="10"/>
      <c r="H1786" s="10"/>
      <c r="I1786" s="10"/>
      <c r="J1786" s="10"/>
      <c r="K1786" s="10"/>
      <c r="L1786" s="10"/>
      <c r="M1786" s="10"/>
    </row>
    <row r="1787" spans="2:13">
      <c r="B1787" s="10">
        <v>1787</v>
      </c>
      <c r="C1787" s="10"/>
      <c r="D1787" s="10"/>
      <c r="E1787" s="10"/>
      <c r="F1787" s="10"/>
      <c r="G1787" s="10"/>
      <c r="H1787" s="10"/>
      <c r="I1787" s="10"/>
      <c r="J1787" s="10"/>
      <c r="K1787" s="10"/>
      <c r="L1787" s="10"/>
      <c r="M1787" s="10"/>
    </row>
    <row r="1788" spans="2:13">
      <c r="B1788" s="10">
        <v>1788</v>
      </c>
      <c r="C1788" s="10"/>
      <c r="D1788" s="10"/>
      <c r="E1788" s="10"/>
      <c r="F1788" s="10"/>
      <c r="G1788" s="10"/>
      <c r="H1788" s="10"/>
      <c r="I1788" s="10"/>
      <c r="J1788" s="10"/>
      <c r="K1788" s="10"/>
      <c r="L1788" s="10"/>
      <c r="M1788" s="10"/>
    </row>
    <row r="1789" spans="2:13">
      <c r="B1789" s="10">
        <v>1789</v>
      </c>
      <c r="C1789" s="10"/>
      <c r="D1789" s="10"/>
      <c r="E1789" s="10"/>
      <c r="F1789" s="10"/>
      <c r="G1789" s="10"/>
      <c r="H1789" s="10"/>
      <c r="I1789" s="10"/>
      <c r="J1789" s="10"/>
      <c r="K1789" s="10"/>
      <c r="L1789" s="10"/>
      <c r="M1789" s="10"/>
    </row>
    <row r="1790" spans="2:13">
      <c r="B1790" s="10">
        <v>1790</v>
      </c>
      <c r="C1790" s="10"/>
      <c r="D1790" s="10"/>
      <c r="E1790" s="10"/>
      <c r="F1790" s="10"/>
      <c r="G1790" s="10"/>
      <c r="H1790" s="10"/>
      <c r="I1790" s="10"/>
      <c r="J1790" s="10"/>
      <c r="K1790" s="10"/>
      <c r="L1790" s="10"/>
      <c r="M1790" s="10"/>
    </row>
    <row r="1791" spans="2:13">
      <c r="B1791" s="10">
        <v>1791</v>
      </c>
      <c r="C1791" s="10"/>
      <c r="D1791" s="10"/>
      <c r="E1791" s="10"/>
      <c r="F1791" s="10"/>
      <c r="G1791" s="10"/>
      <c r="H1791" s="10"/>
      <c r="I1791" s="10"/>
      <c r="J1791" s="10"/>
      <c r="K1791" s="10"/>
      <c r="L1791" s="10"/>
      <c r="M1791" s="10"/>
    </row>
    <row r="1792" spans="2:13">
      <c r="B1792" s="10">
        <v>1792</v>
      </c>
      <c r="C1792" s="10"/>
      <c r="D1792" s="10"/>
      <c r="E1792" s="10"/>
      <c r="F1792" s="10"/>
      <c r="G1792" s="10"/>
      <c r="H1792" s="10"/>
      <c r="I1792" s="10"/>
      <c r="J1792" s="10"/>
      <c r="K1792" s="10"/>
      <c r="L1792" s="10"/>
      <c r="M1792" s="10"/>
    </row>
    <row r="1793" spans="2:13">
      <c r="B1793" s="10">
        <v>1793</v>
      </c>
      <c r="C1793" s="10"/>
      <c r="D1793" s="10"/>
      <c r="E1793" s="10"/>
      <c r="F1793" s="10"/>
      <c r="G1793" s="10"/>
      <c r="H1793" s="10"/>
      <c r="I1793" s="10"/>
      <c r="J1793" s="10"/>
      <c r="K1793" s="10"/>
      <c r="L1793" s="10"/>
      <c r="M1793" s="10"/>
    </row>
    <row r="1794" spans="2:13">
      <c r="B1794" s="10">
        <v>1794</v>
      </c>
      <c r="C1794" s="10"/>
      <c r="D1794" s="10"/>
      <c r="E1794" s="10"/>
      <c r="F1794" s="10"/>
      <c r="G1794" s="10"/>
      <c r="H1794" s="10"/>
      <c r="I1794" s="10"/>
      <c r="J1794" s="10"/>
      <c r="K1794" s="10"/>
      <c r="L1794" s="10"/>
      <c r="M1794" s="10"/>
    </row>
    <row r="1795" spans="2:13">
      <c r="B1795" s="10">
        <v>1795</v>
      </c>
      <c r="C1795" s="10"/>
      <c r="D1795" s="10"/>
      <c r="E1795" s="10"/>
      <c r="F1795" s="10"/>
      <c r="G1795" s="10"/>
      <c r="H1795" s="10"/>
      <c r="I1795" s="10"/>
      <c r="J1795" s="10"/>
      <c r="K1795" s="10"/>
      <c r="L1795" s="10"/>
      <c r="M1795" s="10"/>
    </row>
    <row r="1796" spans="2:13">
      <c r="B1796" s="10">
        <v>1796</v>
      </c>
      <c r="C1796" s="10"/>
      <c r="D1796" s="10"/>
      <c r="E1796" s="10"/>
      <c r="F1796" s="10"/>
      <c r="G1796" s="10"/>
      <c r="H1796" s="10"/>
      <c r="I1796" s="10"/>
      <c r="J1796" s="10"/>
      <c r="K1796" s="10"/>
      <c r="L1796" s="10"/>
      <c r="M1796" s="10"/>
    </row>
    <row r="1797" spans="2:13">
      <c r="B1797" s="10">
        <v>1797</v>
      </c>
      <c r="C1797" s="10"/>
      <c r="D1797" s="10"/>
      <c r="E1797" s="10"/>
      <c r="F1797" s="10"/>
      <c r="G1797" s="10"/>
      <c r="H1797" s="10"/>
      <c r="I1797" s="10"/>
      <c r="J1797" s="10"/>
      <c r="K1797" s="10"/>
      <c r="L1797" s="10"/>
      <c r="M1797" s="10"/>
    </row>
    <row r="1798" spans="2:13">
      <c r="B1798" s="10">
        <v>1798</v>
      </c>
      <c r="C1798" s="10"/>
      <c r="D1798" s="10"/>
      <c r="E1798" s="10"/>
      <c r="F1798" s="10"/>
      <c r="G1798" s="10"/>
      <c r="H1798" s="10"/>
      <c r="I1798" s="10"/>
      <c r="J1798" s="10"/>
      <c r="K1798" s="10"/>
      <c r="L1798" s="10"/>
      <c r="M1798" s="10"/>
    </row>
    <row r="1799" spans="2:13">
      <c r="B1799" s="10">
        <v>1799</v>
      </c>
      <c r="C1799" s="10"/>
      <c r="D1799" s="10"/>
      <c r="E1799" s="10"/>
      <c r="F1799" s="10"/>
      <c r="G1799" s="10"/>
      <c r="H1799" s="10"/>
      <c r="I1799" s="10"/>
      <c r="J1799" s="10"/>
      <c r="K1799" s="10"/>
      <c r="L1799" s="10"/>
      <c r="M1799" s="10"/>
    </row>
    <row r="1800" spans="2:13">
      <c r="B1800" s="10">
        <v>1800</v>
      </c>
      <c r="C1800" s="10"/>
      <c r="D1800" s="10"/>
      <c r="E1800" s="10"/>
      <c r="F1800" s="10"/>
      <c r="G1800" s="10"/>
      <c r="H1800" s="10"/>
      <c r="I1800" s="10"/>
      <c r="J1800" s="10"/>
      <c r="K1800" s="10"/>
      <c r="L1800" s="10"/>
      <c r="M1800" s="10"/>
    </row>
    <row r="1801" spans="2:13">
      <c r="B1801" s="10">
        <v>1801</v>
      </c>
      <c r="C1801" s="10"/>
      <c r="D1801" s="10"/>
      <c r="E1801" s="10"/>
      <c r="F1801" s="10"/>
      <c r="G1801" s="10"/>
      <c r="H1801" s="10"/>
      <c r="I1801" s="10"/>
      <c r="J1801" s="10"/>
      <c r="K1801" s="10"/>
      <c r="L1801" s="10"/>
      <c r="M1801" s="10"/>
    </row>
    <row r="1802" spans="2:13">
      <c r="B1802" s="10">
        <v>1802</v>
      </c>
      <c r="C1802" s="10"/>
      <c r="D1802" s="10"/>
      <c r="E1802" s="10"/>
      <c r="F1802" s="10"/>
      <c r="G1802" s="10"/>
      <c r="H1802" s="10"/>
      <c r="I1802" s="10"/>
      <c r="J1802" s="10"/>
      <c r="K1802" s="10"/>
      <c r="L1802" s="10"/>
      <c r="M1802" s="10"/>
    </row>
    <row r="1803" spans="2:13">
      <c r="B1803" s="10">
        <v>1803</v>
      </c>
      <c r="C1803" s="10"/>
      <c r="D1803" s="10"/>
      <c r="E1803" s="10"/>
      <c r="F1803" s="10"/>
      <c r="G1803" s="10"/>
      <c r="H1803" s="10"/>
      <c r="I1803" s="10"/>
      <c r="J1803" s="10"/>
      <c r="K1803" s="10"/>
      <c r="L1803" s="10"/>
      <c r="M1803" s="10"/>
    </row>
    <row r="1804" spans="2:13">
      <c r="B1804" s="10">
        <v>1804</v>
      </c>
      <c r="C1804" s="10"/>
      <c r="D1804" s="10"/>
      <c r="E1804" s="10"/>
      <c r="F1804" s="10"/>
      <c r="G1804" s="10"/>
      <c r="H1804" s="10"/>
      <c r="I1804" s="10"/>
      <c r="J1804" s="10"/>
      <c r="K1804" s="10"/>
      <c r="L1804" s="10"/>
      <c r="M1804" s="10"/>
    </row>
    <row r="1805" spans="2:13">
      <c r="B1805" s="10">
        <v>1805</v>
      </c>
      <c r="C1805" s="10"/>
      <c r="D1805" s="10"/>
      <c r="E1805" s="10"/>
      <c r="F1805" s="10"/>
      <c r="G1805" s="10"/>
      <c r="H1805" s="10"/>
      <c r="I1805" s="10"/>
      <c r="J1805" s="10"/>
      <c r="K1805" s="10"/>
      <c r="L1805" s="10"/>
      <c r="M1805" s="10"/>
    </row>
    <row r="1806" spans="2:13">
      <c r="B1806" s="10">
        <v>1806</v>
      </c>
      <c r="C1806" s="10"/>
      <c r="D1806" s="10"/>
      <c r="E1806" s="10"/>
      <c r="F1806" s="10"/>
      <c r="G1806" s="10"/>
      <c r="H1806" s="10"/>
      <c r="I1806" s="10"/>
      <c r="J1806" s="10"/>
      <c r="K1806" s="10"/>
      <c r="L1806" s="10"/>
      <c r="M1806" s="10"/>
    </row>
    <row r="1807" spans="2:13">
      <c r="B1807" s="10">
        <v>1807</v>
      </c>
      <c r="C1807" s="10"/>
      <c r="D1807" s="10"/>
      <c r="E1807" s="10"/>
      <c r="F1807" s="10"/>
      <c r="G1807" s="10"/>
      <c r="H1807" s="10"/>
      <c r="I1807" s="10"/>
      <c r="J1807" s="10"/>
      <c r="K1807" s="10"/>
      <c r="L1807" s="10"/>
      <c r="M1807" s="10"/>
    </row>
    <row r="1808" spans="2:13">
      <c r="B1808" s="10">
        <v>1808</v>
      </c>
      <c r="C1808" s="10"/>
      <c r="D1808" s="10"/>
      <c r="E1808" s="10"/>
      <c r="F1808" s="10"/>
      <c r="G1808" s="10"/>
      <c r="H1808" s="10"/>
      <c r="I1808" s="10"/>
      <c r="J1808" s="10"/>
      <c r="K1808" s="10"/>
      <c r="L1808" s="10"/>
      <c r="M1808" s="10"/>
    </row>
    <row r="1809" spans="2:13">
      <c r="B1809" s="10">
        <v>1809</v>
      </c>
      <c r="C1809" s="10"/>
      <c r="D1809" s="10"/>
      <c r="E1809" s="10"/>
      <c r="F1809" s="10"/>
      <c r="G1809" s="10"/>
      <c r="H1809" s="10"/>
      <c r="I1809" s="10"/>
      <c r="J1809" s="10"/>
      <c r="K1809" s="10"/>
      <c r="L1809" s="10"/>
      <c r="M1809" s="10"/>
    </row>
    <row r="1810" spans="2:13">
      <c r="B1810" s="10">
        <v>1810</v>
      </c>
      <c r="C1810" s="10"/>
      <c r="D1810" s="10"/>
      <c r="E1810" s="10"/>
      <c r="F1810" s="10"/>
      <c r="G1810" s="10"/>
      <c r="H1810" s="10"/>
      <c r="I1810" s="10"/>
      <c r="J1810" s="10"/>
      <c r="K1810" s="10"/>
      <c r="L1810" s="10"/>
      <c r="M1810" s="10"/>
    </row>
    <row r="1811" spans="2:13">
      <c r="B1811" s="10">
        <v>1811</v>
      </c>
      <c r="C1811" s="10"/>
      <c r="D1811" s="10"/>
      <c r="E1811" s="10"/>
      <c r="F1811" s="10"/>
      <c r="G1811" s="10"/>
      <c r="H1811" s="10"/>
      <c r="I1811" s="10"/>
      <c r="J1811" s="10"/>
      <c r="K1811" s="10"/>
      <c r="L1811" s="10"/>
      <c r="M1811" s="10"/>
    </row>
    <row r="1812" spans="2:13">
      <c r="B1812" s="10">
        <v>1812</v>
      </c>
      <c r="C1812" s="10"/>
      <c r="D1812" s="10"/>
      <c r="E1812" s="10"/>
      <c r="F1812" s="10"/>
      <c r="G1812" s="10"/>
      <c r="H1812" s="10"/>
      <c r="I1812" s="10"/>
      <c r="J1812" s="10"/>
      <c r="K1812" s="10"/>
      <c r="L1812" s="10"/>
      <c r="M1812" s="10"/>
    </row>
    <row r="1813" spans="2:13">
      <c r="B1813" s="10">
        <v>1813</v>
      </c>
      <c r="C1813" s="10"/>
      <c r="D1813" s="10"/>
      <c r="E1813" s="10"/>
      <c r="F1813" s="10"/>
      <c r="G1813" s="10"/>
      <c r="H1813" s="10"/>
      <c r="I1813" s="10"/>
      <c r="J1813" s="10"/>
      <c r="K1813" s="10"/>
      <c r="L1813" s="10"/>
      <c r="M1813" s="10"/>
    </row>
    <row r="1814" spans="2:13">
      <c r="B1814" s="10">
        <v>1814</v>
      </c>
      <c r="C1814" s="10"/>
      <c r="D1814" s="10"/>
      <c r="E1814" s="10"/>
      <c r="F1814" s="10"/>
      <c r="G1814" s="10"/>
      <c r="H1814" s="10"/>
      <c r="I1814" s="10"/>
      <c r="J1814" s="10"/>
      <c r="K1814" s="10"/>
      <c r="L1814" s="10"/>
      <c r="M1814" s="10"/>
    </row>
    <row r="1815" spans="2:13">
      <c r="B1815" s="10">
        <v>1815</v>
      </c>
      <c r="C1815" s="10"/>
      <c r="D1815" s="10"/>
      <c r="E1815" s="10"/>
      <c r="F1815" s="10"/>
      <c r="G1815" s="10"/>
      <c r="H1815" s="10"/>
      <c r="I1815" s="10"/>
      <c r="J1815" s="10"/>
      <c r="K1815" s="10"/>
      <c r="L1815" s="10"/>
      <c r="M1815" s="10"/>
    </row>
    <row r="1816" spans="2:13">
      <c r="B1816" s="10">
        <v>1816</v>
      </c>
      <c r="C1816" s="10"/>
      <c r="D1816" s="10"/>
      <c r="E1816" s="10"/>
      <c r="F1816" s="10"/>
      <c r="G1816" s="10"/>
      <c r="H1816" s="10"/>
      <c r="I1816" s="10"/>
      <c r="J1816" s="10"/>
      <c r="K1816" s="10"/>
      <c r="L1816" s="10"/>
      <c r="M1816" s="10"/>
    </row>
    <row r="1817" spans="2:13">
      <c r="B1817" s="10">
        <v>1817</v>
      </c>
      <c r="C1817" s="10"/>
      <c r="D1817" s="10"/>
      <c r="E1817" s="10"/>
      <c r="F1817" s="10"/>
      <c r="G1817" s="10"/>
      <c r="H1817" s="10"/>
      <c r="I1817" s="10"/>
      <c r="J1817" s="10"/>
      <c r="K1817" s="10"/>
      <c r="L1817" s="10"/>
      <c r="M1817" s="10"/>
    </row>
    <row r="1818" spans="2:13">
      <c r="B1818" s="10">
        <v>1818</v>
      </c>
      <c r="C1818" s="10"/>
      <c r="D1818" s="10"/>
      <c r="E1818" s="10"/>
      <c r="F1818" s="10"/>
      <c r="G1818" s="10"/>
      <c r="H1818" s="10"/>
      <c r="I1818" s="10"/>
      <c r="J1818" s="10"/>
      <c r="K1818" s="10"/>
      <c r="L1818" s="10"/>
      <c r="M1818" s="10"/>
    </row>
    <row r="1819" spans="2:13">
      <c r="B1819" s="10">
        <v>1819</v>
      </c>
      <c r="C1819" s="10"/>
      <c r="D1819" s="10"/>
      <c r="E1819" s="10"/>
      <c r="F1819" s="10"/>
      <c r="G1819" s="10"/>
      <c r="H1819" s="10"/>
      <c r="I1819" s="10"/>
      <c r="J1819" s="10"/>
      <c r="K1819" s="10"/>
      <c r="L1819" s="10"/>
      <c r="M1819" s="10"/>
    </row>
    <row r="1820" spans="2:13">
      <c r="B1820" s="10">
        <v>1820</v>
      </c>
      <c r="C1820" s="10"/>
      <c r="D1820" s="10"/>
      <c r="E1820" s="10"/>
      <c r="F1820" s="10"/>
      <c r="G1820" s="10"/>
      <c r="H1820" s="10"/>
      <c r="I1820" s="10"/>
      <c r="J1820" s="10"/>
      <c r="K1820" s="10"/>
      <c r="L1820" s="10"/>
      <c r="M1820" s="10"/>
    </row>
    <row r="1821" spans="2:13">
      <c r="B1821" s="10">
        <v>1821</v>
      </c>
      <c r="C1821" s="10"/>
      <c r="D1821" s="10"/>
      <c r="E1821" s="10"/>
      <c r="F1821" s="10"/>
      <c r="G1821" s="10"/>
      <c r="H1821" s="10"/>
      <c r="I1821" s="10"/>
      <c r="J1821" s="10"/>
      <c r="K1821" s="10"/>
      <c r="L1821" s="10"/>
      <c r="M1821" s="10"/>
    </row>
    <row r="1822" spans="2:13">
      <c r="B1822" s="10">
        <v>1822</v>
      </c>
      <c r="C1822" s="10"/>
      <c r="D1822" s="10"/>
      <c r="E1822" s="10"/>
      <c r="F1822" s="10"/>
      <c r="G1822" s="10"/>
      <c r="H1822" s="10"/>
      <c r="I1822" s="10"/>
      <c r="J1822" s="10"/>
      <c r="K1822" s="10"/>
      <c r="L1822" s="10"/>
      <c r="M1822" s="10"/>
    </row>
    <row r="1823" spans="2:13">
      <c r="B1823" s="10">
        <v>1823</v>
      </c>
      <c r="C1823" s="10"/>
      <c r="D1823" s="10"/>
      <c r="E1823" s="10"/>
      <c r="F1823" s="10"/>
      <c r="G1823" s="10"/>
      <c r="H1823" s="10"/>
      <c r="I1823" s="10"/>
      <c r="J1823" s="10"/>
      <c r="K1823" s="10"/>
      <c r="L1823" s="10"/>
      <c r="M1823" s="10"/>
    </row>
    <row r="1824" spans="2:13">
      <c r="B1824" s="10">
        <v>1824</v>
      </c>
      <c r="C1824" s="10"/>
      <c r="D1824" s="10"/>
      <c r="E1824" s="10"/>
      <c r="F1824" s="10"/>
      <c r="G1824" s="10"/>
      <c r="H1824" s="10"/>
      <c r="I1824" s="10"/>
      <c r="J1824" s="10"/>
      <c r="K1824" s="10"/>
      <c r="L1824" s="10"/>
      <c r="M1824" s="10"/>
    </row>
    <row r="1825" spans="2:13">
      <c r="B1825" s="10">
        <v>1825</v>
      </c>
      <c r="C1825" s="10"/>
      <c r="D1825" s="10"/>
      <c r="E1825" s="10"/>
      <c r="F1825" s="10"/>
      <c r="G1825" s="10"/>
      <c r="H1825" s="10"/>
      <c r="I1825" s="10"/>
      <c r="J1825" s="10"/>
      <c r="K1825" s="10"/>
      <c r="L1825" s="10"/>
      <c r="M1825" s="10"/>
    </row>
    <row r="1826" spans="2:13">
      <c r="B1826" s="10">
        <v>1826</v>
      </c>
      <c r="C1826" s="10"/>
      <c r="D1826" s="10"/>
      <c r="E1826" s="10"/>
      <c r="F1826" s="10"/>
      <c r="G1826" s="10"/>
      <c r="H1826" s="10"/>
      <c r="I1826" s="10"/>
      <c r="J1826" s="10"/>
      <c r="K1826" s="10"/>
      <c r="L1826" s="10"/>
      <c r="M1826" s="10"/>
    </row>
    <row r="1827" spans="2:13">
      <c r="B1827" s="10">
        <v>1827</v>
      </c>
      <c r="C1827" s="10"/>
      <c r="D1827" s="10"/>
      <c r="E1827" s="10"/>
      <c r="F1827" s="10"/>
      <c r="G1827" s="10"/>
      <c r="H1827" s="10"/>
      <c r="I1827" s="10"/>
      <c r="J1827" s="10"/>
      <c r="K1827" s="10"/>
      <c r="L1827" s="10"/>
      <c r="M1827" s="10"/>
    </row>
    <row r="1828" spans="2:13">
      <c r="B1828" s="10">
        <v>1828</v>
      </c>
      <c r="C1828" s="10"/>
      <c r="D1828" s="10"/>
      <c r="E1828" s="10"/>
      <c r="F1828" s="10"/>
      <c r="G1828" s="10"/>
      <c r="H1828" s="10"/>
      <c r="I1828" s="10"/>
      <c r="J1828" s="10"/>
      <c r="K1828" s="10"/>
      <c r="L1828" s="10"/>
      <c r="M1828" s="10"/>
    </row>
    <row r="1829" spans="2:13">
      <c r="B1829" s="10">
        <v>1829</v>
      </c>
      <c r="C1829" s="10"/>
      <c r="D1829" s="10"/>
      <c r="E1829" s="10"/>
      <c r="F1829" s="10"/>
      <c r="G1829" s="10"/>
      <c r="H1829" s="10"/>
      <c r="I1829" s="10"/>
      <c r="J1829" s="10"/>
      <c r="K1829" s="10"/>
      <c r="L1829" s="10"/>
      <c r="M1829" s="10"/>
    </row>
    <row r="1830" spans="2:13">
      <c r="B1830" s="10">
        <v>1830</v>
      </c>
      <c r="C1830" s="10"/>
      <c r="D1830" s="10"/>
      <c r="E1830" s="10"/>
      <c r="F1830" s="10"/>
      <c r="G1830" s="10"/>
      <c r="H1830" s="10"/>
      <c r="I1830" s="10"/>
      <c r="J1830" s="10"/>
      <c r="K1830" s="10"/>
      <c r="L1830" s="10"/>
      <c r="M1830" s="10"/>
    </row>
    <row r="1831" spans="2:13">
      <c r="B1831" s="10">
        <v>1831</v>
      </c>
      <c r="C1831" s="10"/>
      <c r="D1831" s="10"/>
      <c r="E1831" s="10"/>
      <c r="F1831" s="10"/>
      <c r="G1831" s="10"/>
      <c r="H1831" s="10"/>
      <c r="I1831" s="10"/>
      <c r="J1831" s="10"/>
      <c r="K1831" s="10"/>
      <c r="L1831" s="10"/>
      <c r="M1831" s="10"/>
    </row>
    <row r="1832" spans="2:13">
      <c r="B1832" s="10">
        <v>1832</v>
      </c>
      <c r="C1832" s="10"/>
      <c r="D1832" s="10"/>
      <c r="E1832" s="10"/>
      <c r="F1832" s="10"/>
      <c r="G1832" s="10"/>
      <c r="H1832" s="10"/>
      <c r="I1832" s="10"/>
      <c r="J1832" s="10"/>
      <c r="K1832" s="10"/>
      <c r="L1832" s="10"/>
      <c r="M1832" s="10"/>
    </row>
    <row r="1833" spans="2:13">
      <c r="B1833" s="10">
        <v>1833</v>
      </c>
      <c r="C1833" s="10"/>
      <c r="D1833" s="10"/>
      <c r="E1833" s="10"/>
      <c r="F1833" s="10"/>
      <c r="G1833" s="10"/>
      <c r="H1833" s="10"/>
      <c r="I1833" s="10"/>
      <c r="J1833" s="10"/>
      <c r="K1833" s="10"/>
      <c r="L1833" s="10"/>
      <c r="M1833" s="10"/>
    </row>
    <row r="1834" spans="2:13">
      <c r="B1834" s="10">
        <v>1834</v>
      </c>
      <c r="C1834" s="10"/>
      <c r="D1834" s="10"/>
      <c r="E1834" s="10"/>
      <c r="F1834" s="10"/>
      <c r="G1834" s="10"/>
      <c r="H1834" s="10"/>
      <c r="I1834" s="10"/>
      <c r="J1834" s="10"/>
      <c r="K1834" s="10"/>
      <c r="L1834" s="10"/>
      <c r="M1834" s="10"/>
    </row>
    <row r="1835" spans="2:13">
      <c r="B1835" s="10">
        <v>1835</v>
      </c>
      <c r="C1835" s="10"/>
      <c r="D1835" s="10"/>
      <c r="E1835" s="10"/>
      <c r="F1835" s="10"/>
      <c r="G1835" s="10"/>
      <c r="H1835" s="10"/>
      <c r="I1835" s="10"/>
      <c r="J1835" s="10"/>
      <c r="K1835" s="10"/>
      <c r="L1835" s="10"/>
      <c r="M1835" s="10"/>
    </row>
    <row r="1836" spans="2:13">
      <c r="B1836" s="10">
        <v>1836</v>
      </c>
      <c r="C1836" s="10"/>
      <c r="D1836" s="10"/>
      <c r="E1836" s="10"/>
      <c r="F1836" s="10"/>
      <c r="G1836" s="10"/>
      <c r="H1836" s="10"/>
      <c r="I1836" s="10"/>
      <c r="J1836" s="10"/>
      <c r="K1836" s="10"/>
      <c r="L1836" s="10"/>
      <c r="M1836" s="10"/>
    </row>
    <row r="1837" spans="2:13">
      <c r="B1837" s="10">
        <v>1837</v>
      </c>
      <c r="C1837" s="10"/>
      <c r="D1837" s="10"/>
      <c r="E1837" s="10"/>
      <c r="F1837" s="10"/>
      <c r="G1837" s="10"/>
      <c r="H1837" s="10"/>
      <c r="I1837" s="10"/>
      <c r="J1837" s="10"/>
      <c r="K1837" s="10"/>
      <c r="L1837" s="10"/>
      <c r="M1837" s="10"/>
    </row>
    <row r="1838" spans="2:13">
      <c r="B1838" s="10">
        <v>1838</v>
      </c>
      <c r="C1838" s="10"/>
      <c r="D1838" s="10"/>
      <c r="E1838" s="10"/>
      <c r="F1838" s="10"/>
      <c r="G1838" s="10"/>
      <c r="H1838" s="10"/>
      <c r="I1838" s="10"/>
      <c r="J1838" s="10"/>
      <c r="K1838" s="10"/>
      <c r="L1838" s="10"/>
      <c r="M1838" s="10"/>
    </row>
    <row r="1839" spans="2:13">
      <c r="B1839" s="10">
        <v>1839</v>
      </c>
      <c r="C1839" s="10"/>
      <c r="D1839" s="10"/>
      <c r="E1839" s="10"/>
      <c r="F1839" s="10"/>
      <c r="G1839" s="10"/>
      <c r="H1839" s="10"/>
      <c r="I1839" s="10"/>
      <c r="J1839" s="10"/>
      <c r="K1839" s="10"/>
      <c r="L1839" s="10"/>
      <c r="M1839" s="10"/>
    </row>
    <row r="1840" spans="2:13">
      <c r="B1840" s="10">
        <v>1840</v>
      </c>
      <c r="C1840" s="10"/>
      <c r="D1840" s="10"/>
      <c r="E1840" s="10"/>
      <c r="F1840" s="10"/>
      <c r="G1840" s="10"/>
      <c r="H1840" s="10"/>
      <c r="I1840" s="10"/>
      <c r="J1840" s="10"/>
      <c r="K1840" s="10"/>
      <c r="L1840" s="10"/>
      <c r="M1840" s="10"/>
    </row>
    <row r="1841" spans="2:13">
      <c r="B1841" s="10">
        <v>1841</v>
      </c>
      <c r="C1841" s="10"/>
      <c r="D1841" s="10"/>
      <c r="E1841" s="10"/>
      <c r="F1841" s="10"/>
      <c r="G1841" s="10"/>
      <c r="H1841" s="10"/>
      <c r="I1841" s="10"/>
      <c r="J1841" s="10"/>
      <c r="K1841" s="10"/>
      <c r="L1841" s="10"/>
      <c r="M1841" s="10"/>
    </row>
    <row r="1842" spans="2:13">
      <c r="B1842" s="10">
        <v>1842</v>
      </c>
      <c r="C1842" s="10"/>
      <c r="D1842" s="10"/>
      <c r="E1842" s="10"/>
      <c r="F1842" s="10"/>
      <c r="G1842" s="10"/>
      <c r="H1842" s="10"/>
      <c r="I1842" s="10"/>
      <c r="J1842" s="10"/>
      <c r="K1842" s="10"/>
      <c r="L1842" s="10"/>
      <c r="M1842" s="10"/>
    </row>
    <row r="1843" spans="2:13">
      <c r="B1843" s="10">
        <v>1843</v>
      </c>
      <c r="C1843" s="10"/>
      <c r="D1843" s="10"/>
      <c r="E1843" s="10"/>
      <c r="F1843" s="10"/>
      <c r="G1843" s="10"/>
      <c r="H1843" s="10"/>
      <c r="I1843" s="10"/>
      <c r="J1843" s="10"/>
      <c r="K1843" s="10"/>
      <c r="L1843" s="10"/>
      <c r="M1843" s="10"/>
    </row>
    <row r="1844" spans="2:13">
      <c r="B1844" s="10">
        <v>1844</v>
      </c>
      <c r="C1844" s="10"/>
      <c r="D1844" s="10"/>
      <c r="E1844" s="10"/>
      <c r="F1844" s="10"/>
      <c r="G1844" s="10"/>
      <c r="H1844" s="10"/>
      <c r="I1844" s="10"/>
      <c r="J1844" s="10"/>
      <c r="K1844" s="10"/>
      <c r="L1844" s="10"/>
      <c r="M1844" s="10"/>
    </row>
    <row r="1845" spans="2:13">
      <c r="B1845" s="10">
        <v>1845</v>
      </c>
      <c r="C1845" s="10"/>
      <c r="D1845" s="10"/>
      <c r="E1845" s="10"/>
      <c r="F1845" s="10"/>
      <c r="G1845" s="10"/>
      <c r="H1845" s="10"/>
      <c r="I1845" s="10"/>
      <c r="J1845" s="10"/>
      <c r="K1845" s="10"/>
      <c r="L1845" s="10"/>
      <c r="M1845" s="10"/>
    </row>
    <row r="1846" spans="2:13">
      <c r="B1846" s="10">
        <v>1846</v>
      </c>
      <c r="C1846" s="10"/>
      <c r="D1846" s="10"/>
      <c r="E1846" s="10"/>
      <c r="F1846" s="10"/>
      <c r="G1846" s="10"/>
      <c r="H1846" s="10"/>
      <c r="I1846" s="10"/>
      <c r="J1846" s="10"/>
      <c r="K1846" s="10"/>
      <c r="L1846" s="10"/>
      <c r="M1846" s="10"/>
    </row>
    <row r="1847" spans="2:13">
      <c r="B1847" s="10">
        <v>1847</v>
      </c>
      <c r="C1847" s="10"/>
      <c r="D1847" s="10"/>
      <c r="E1847" s="10"/>
      <c r="F1847" s="10"/>
      <c r="G1847" s="10"/>
      <c r="H1847" s="10"/>
      <c r="I1847" s="10"/>
      <c r="J1847" s="10"/>
      <c r="K1847" s="10"/>
      <c r="L1847" s="10"/>
      <c r="M1847" s="10"/>
    </row>
    <row r="1848" spans="2:13">
      <c r="B1848" s="10">
        <v>1848</v>
      </c>
      <c r="C1848" s="10"/>
      <c r="D1848" s="10"/>
      <c r="E1848" s="10"/>
      <c r="F1848" s="10"/>
      <c r="G1848" s="10"/>
      <c r="H1848" s="10"/>
      <c r="I1848" s="10"/>
      <c r="J1848" s="10"/>
      <c r="K1848" s="10"/>
      <c r="L1848" s="10"/>
      <c r="M1848" s="10"/>
    </row>
    <row r="1849" spans="2:13">
      <c r="B1849" s="10">
        <v>1849</v>
      </c>
      <c r="C1849" s="10"/>
      <c r="D1849" s="10"/>
      <c r="E1849" s="10"/>
      <c r="F1849" s="10"/>
      <c r="G1849" s="10"/>
      <c r="H1849" s="10"/>
      <c r="I1849" s="10"/>
      <c r="J1849" s="10"/>
      <c r="K1849" s="10"/>
      <c r="L1849" s="10"/>
      <c r="M1849" s="10"/>
    </row>
    <row r="1850" spans="2:13">
      <c r="B1850" s="10">
        <v>1850</v>
      </c>
      <c r="C1850" s="10"/>
      <c r="D1850" s="10"/>
      <c r="E1850" s="10"/>
      <c r="F1850" s="10"/>
      <c r="G1850" s="10"/>
      <c r="H1850" s="10"/>
      <c r="I1850" s="10"/>
      <c r="J1850" s="10"/>
      <c r="K1850" s="10"/>
      <c r="L1850" s="10"/>
      <c r="M1850" s="10"/>
    </row>
    <row r="1851" spans="2:13">
      <c r="B1851" s="10">
        <v>1851</v>
      </c>
      <c r="C1851" s="10"/>
      <c r="D1851" s="10"/>
      <c r="E1851" s="10"/>
      <c r="F1851" s="10"/>
      <c r="G1851" s="10"/>
      <c r="H1851" s="10"/>
      <c r="I1851" s="10"/>
      <c r="J1851" s="10"/>
      <c r="K1851" s="10"/>
      <c r="L1851" s="10"/>
      <c r="M1851" s="10"/>
    </row>
    <row r="1852" spans="2:13">
      <c r="B1852" s="10">
        <v>1852</v>
      </c>
      <c r="C1852" s="10"/>
      <c r="D1852" s="10"/>
      <c r="E1852" s="10"/>
      <c r="F1852" s="10"/>
      <c r="G1852" s="10"/>
      <c r="H1852" s="10"/>
      <c r="I1852" s="10"/>
      <c r="J1852" s="10"/>
      <c r="K1852" s="10"/>
      <c r="L1852" s="10"/>
      <c r="M1852" s="10"/>
    </row>
    <row r="1853" spans="2:13">
      <c r="B1853" s="10">
        <v>1853</v>
      </c>
      <c r="C1853" s="10"/>
      <c r="D1853" s="10"/>
      <c r="E1853" s="10"/>
      <c r="F1853" s="10"/>
      <c r="G1853" s="10"/>
      <c r="H1853" s="10"/>
      <c r="I1853" s="10"/>
      <c r="J1853" s="10"/>
      <c r="K1853" s="10"/>
      <c r="L1853" s="10"/>
      <c r="M1853" s="10"/>
    </row>
    <row r="1854" spans="2:13">
      <c r="B1854" s="10">
        <v>1854</v>
      </c>
      <c r="C1854" s="10"/>
      <c r="D1854" s="10"/>
      <c r="E1854" s="10"/>
      <c r="F1854" s="10"/>
      <c r="G1854" s="10"/>
      <c r="H1854" s="10"/>
      <c r="I1854" s="10"/>
      <c r="J1854" s="10"/>
      <c r="K1854" s="10"/>
      <c r="L1854" s="10"/>
      <c r="M1854" s="10"/>
    </row>
    <row r="1855" spans="2:13">
      <c r="B1855" s="10">
        <v>1855</v>
      </c>
      <c r="C1855" s="10"/>
      <c r="D1855" s="10"/>
      <c r="E1855" s="10"/>
      <c r="F1855" s="10"/>
      <c r="G1855" s="10"/>
      <c r="H1855" s="10"/>
      <c r="I1855" s="10"/>
      <c r="J1855" s="10"/>
      <c r="K1855" s="10"/>
      <c r="L1855" s="10"/>
      <c r="M1855" s="10"/>
    </row>
    <row r="1856" spans="2:13">
      <c r="B1856" s="10">
        <v>1856</v>
      </c>
      <c r="C1856" s="10"/>
      <c r="D1856" s="10"/>
      <c r="E1856" s="10"/>
      <c r="F1856" s="10"/>
      <c r="G1856" s="10"/>
      <c r="H1856" s="10"/>
      <c r="I1856" s="10"/>
      <c r="J1856" s="10"/>
      <c r="K1856" s="10"/>
      <c r="L1856" s="10"/>
      <c r="M1856" s="10"/>
    </row>
    <row r="1857" spans="2:13">
      <c r="B1857" s="10">
        <v>1857</v>
      </c>
      <c r="C1857" s="10"/>
      <c r="D1857" s="10"/>
      <c r="E1857" s="10"/>
      <c r="F1857" s="10"/>
      <c r="G1857" s="10"/>
      <c r="H1857" s="10"/>
      <c r="I1857" s="10"/>
      <c r="J1857" s="10"/>
      <c r="K1857" s="10"/>
      <c r="L1857" s="10"/>
      <c r="M1857" s="10"/>
    </row>
    <row r="1858" spans="2:13">
      <c r="B1858" s="10">
        <v>1858</v>
      </c>
      <c r="C1858" s="10"/>
      <c r="D1858" s="10"/>
      <c r="E1858" s="10"/>
      <c r="F1858" s="10"/>
      <c r="G1858" s="10"/>
      <c r="H1858" s="10"/>
      <c r="I1858" s="10"/>
      <c r="J1858" s="10"/>
      <c r="K1858" s="10"/>
      <c r="L1858" s="10"/>
      <c r="M1858" s="10"/>
    </row>
    <row r="1859" spans="2:13">
      <c r="B1859" s="10">
        <v>1859</v>
      </c>
      <c r="C1859" s="10"/>
      <c r="D1859" s="10"/>
      <c r="E1859" s="10"/>
      <c r="F1859" s="10"/>
      <c r="G1859" s="10"/>
      <c r="H1859" s="10"/>
      <c r="I1859" s="10"/>
      <c r="J1859" s="10"/>
      <c r="K1859" s="10"/>
      <c r="L1859" s="10"/>
      <c r="M1859" s="10"/>
    </row>
    <row r="1860" spans="2:13">
      <c r="B1860" s="10">
        <v>1860</v>
      </c>
      <c r="C1860" s="10"/>
      <c r="D1860" s="10"/>
      <c r="E1860" s="10"/>
      <c r="F1860" s="10"/>
      <c r="G1860" s="10"/>
      <c r="H1860" s="10"/>
      <c r="I1860" s="10"/>
      <c r="J1860" s="10"/>
      <c r="K1860" s="10"/>
      <c r="L1860" s="10"/>
      <c r="M1860" s="10"/>
    </row>
    <row r="1861" spans="2:13">
      <c r="B1861" s="10">
        <v>1861</v>
      </c>
      <c r="C1861" s="10"/>
      <c r="D1861" s="10"/>
      <c r="E1861" s="10"/>
      <c r="F1861" s="10"/>
      <c r="G1861" s="10"/>
      <c r="H1861" s="10"/>
      <c r="I1861" s="10"/>
      <c r="J1861" s="10"/>
      <c r="K1861" s="10"/>
      <c r="L1861" s="10"/>
      <c r="M1861" s="10"/>
    </row>
    <row r="1862" spans="2:13">
      <c r="B1862" s="10">
        <v>1862</v>
      </c>
      <c r="C1862" s="10"/>
      <c r="D1862" s="10"/>
      <c r="E1862" s="10"/>
      <c r="F1862" s="10"/>
      <c r="G1862" s="10"/>
      <c r="H1862" s="10"/>
      <c r="I1862" s="10"/>
      <c r="J1862" s="10"/>
      <c r="K1862" s="10"/>
      <c r="L1862" s="10"/>
      <c r="M1862" s="10"/>
    </row>
    <row r="1863" spans="2:13">
      <c r="B1863" s="10">
        <v>1863</v>
      </c>
      <c r="C1863" s="10"/>
      <c r="D1863" s="10"/>
      <c r="E1863" s="10"/>
      <c r="F1863" s="10"/>
      <c r="G1863" s="10"/>
      <c r="H1863" s="10"/>
      <c r="I1863" s="10"/>
      <c r="J1863" s="10"/>
      <c r="K1863" s="10"/>
      <c r="L1863" s="10"/>
      <c r="M1863" s="10"/>
    </row>
    <row r="1864" spans="2:13">
      <c r="B1864" s="10">
        <v>1864</v>
      </c>
      <c r="C1864" s="10"/>
      <c r="D1864" s="10"/>
      <c r="E1864" s="10"/>
      <c r="F1864" s="10"/>
      <c r="G1864" s="10"/>
      <c r="H1864" s="10"/>
      <c r="I1864" s="10"/>
      <c r="J1864" s="10"/>
      <c r="K1864" s="10"/>
      <c r="L1864" s="10"/>
      <c r="M1864" s="10"/>
    </row>
    <row r="1865" spans="2:13">
      <c r="B1865" s="10">
        <v>1865</v>
      </c>
      <c r="C1865" s="10"/>
      <c r="D1865" s="10"/>
      <c r="E1865" s="10"/>
      <c r="F1865" s="10"/>
      <c r="G1865" s="10"/>
      <c r="H1865" s="10"/>
      <c r="I1865" s="10"/>
      <c r="J1865" s="10"/>
      <c r="K1865" s="10"/>
      <c r="L1865" s="10"/>
      <c r="M1865" s="10"/>
    </row>
    <row r="1866" spans="2:13">
      <c r="B1866" s="10">
        <v>1866</v>
      </c>
      <c r="C1866" s="10"/>
      <c r="D1866" s="10"/>
      <c r="E1866" s="10"/>
      <c r="F1866" s="10"/>
      <c r="G1866" s="10"/>
      <c r="H1866" s="10"/>
      <c r="I1866" s="10"/>
      <c r="J1866" s="10"/>
      <c r="K1866" s="10"/>
      <c r="L1866" s="10"/>
      <c r="M1866" s="10"/>
    </row>
    <row r="1867" spans="2:13">
      <c r="B1867" s="10">
        <v>1867</v>
      </c>
      <c r="C1867" s="10"/>
      <c r="D1867" s="10"/>
      <c r="E1867" s="10"/>
      <c r="F1867" s="10"/>
      <c r="G1867" s="10"/>
      <c r="H1867" s="10"/>
      <c r="I1867" s="10"/>
      <c r="J1867" s="10"/>
      <c r="K1867" s="10"/>
      <c r="L1867" s="10"/>
      <c r="M1867" s="10"/>
    </row>
    <row r="1868" spans="2:13">
      <c r="B1868" s="10">
        <v>1868</v>
      </c>
      <c r="C1868" s="10"/>
      <c r="D1868" s="10"/>
      <c r="E1868" s="10"/>
      <c r="F1868" s="10"/>
      <c r="G1868" s="10"/>
      <c r="H1868" s="10"/>
      <c r="I1868" s="10"/>
      <c r="J1868" s="10"/>
      <c r="K1868" s="10"/>
      <c r="L1868" s="10"/>
      <c r="M1868" s="10"/>
    </row>
    <row r="1869" spans="2:13">
      <c r="B1869" s="10">
        <v>1869</v>
      </c>
      <c r="C1869" s="10"/>
      <c r="D1869" s="10"/>
      <c r="E1869" s="10"/>
      <c r="F1869" s="10"/>
      <c r="G1869" s="10"/>
      <c r="H1869" s="10"/>
      <c r="I1869" s="10"/>
      <c r="J1869" s="10"/>
      <c r="K1869" s="10"/>
      <c r="L1869" s="10"/>
      <c r="M1869" s="10"/>
    </row>
    <row r="1870" spans="2:13">
      <c r="B1870" s="10">
        <v>1870</v>
      </c>
      <c r="C1870" s="10"/>
      <c r="D1870" s="10"/>
      <c r="E1870" s="10"/>
      <c r="F1870" s="10"/>
      <c r="G1870" s="10"/>
      <c r="H1870" s="10"/>
      <c r="I1870" s="10"/>
      <c r="J1870" s="10"/>
      <c r="K1870" s="10"/>
      <c r="L1870" s="10"/>
      <c r="M1870" s="10"/>
    </row>
    <row r="1871" spans="2:13">
      <c r="B1871" s="10">
        <v>1871</v>
      </c>
      <c r="C1871" s="10"/>
      <c r="D1871" s="10"/>
      <c r="E1871" s="10"/>
      <c r="F1871" s="10"/>
      <c r="G1871" s="10"/>
      <c r="H1871" s="10"/>
      <c r="I1871" s="10"/>
      <c r="J1871" s="10"/>
      <c r="K1871" s="10"/>
      <c r="L1871" s="10"/>
      <c r="M1871" s="10"/>
    </row>
    <row r="1872" spans="2:13">
      <c r="B1872" s="10">
        <v>1872</v>
      </c>
      <c r="C1872" s="10"/>
      <c r="D1872" s="10"/>
      <c r="E1872" s="10"/>
      <c r="F1872" s="10"/>
      <c r="G1872" s="10"/>
      <c r="H1872" s="10"/>
      <c r="I1872" s="10"/>
      <c r="J1872" s="10"/>
      <c r="K1872" s="10"/>
      <c r="L1872" s="10"/>
      <c r="M1872" s="10"/>
    </row>
    <row r="1873" spans="2:13">
      <c r="B1873" s="10">
        <v>1873</v>
      </c>
      <c r="C1873" s="10"/>
      <c r="D1873" s="10"/>
      <c r="E1873" s="10"/>
      <c r="F1873" s="10"/>
      <c r="G1873" s="10"/>
      <c r="H1873" s="10"/>
      <c r="I1873" s="10"/>
      <c r="J1873" s="10"/>
      <c r="K1873" s="10"/>
      <c r="L1873" s="10"/>
      <c r="M1873" s="10"/>
    </row>
    <row r="1874" spans="2:13">
      <c r="B1874" s="10">
        <v>1874</v>
      </c>
      <c r="C1874" s="10"/>
      <c r="D1874" s="10"/>
      <c r="E1874" s="10"/>
      <c r="F1874" s="10"/>
      <c r="G1874" s="10"/>
      <c r="H1874" s="10"/>
      <c r="I1874" s="10"/>
      <c r="J1874" s="10"/>
      <c r="K1874" s="10"/>
      <c r="L1874" s="10"/>
      <c r="M1874" s="10"/>
    </row>
    <row r="1875" spans="2:13">
      <c r="B1875" s="10">
        <v>1875</v>
      </c>
      <c r="C1875" s="10"/>
      <c r="D1875" s="10"/>
      <c r="E1875" s="10"/>
      <c r="F1875" s="10"/>
      <c r="G1875" s="10"/>
      <c r="H1875" s="10"/>
      <c r="I1875" s="10"/>
      <c r="J1875" s="10"/>
      <c r="K1875" s="10"/>
      <c r="L1875" s="10"/>
      <c r="M1875" s="10"/>
    </row>
    <row r="1876" spans="2:13">
      <c r="B1876" s="10">
        <v>1876</v>
      </c>
      <c r="C1876" s="10"/>
      <c r="D1876" s="10"/>
      <c r="E1876" s="10"/>
      <c r="F1876" s="10"/>
      <c r="G1876" s="10"/>
      <c r="H1876" s="10"/>
      <c r="I1876" s="10"/>
      <c r="J1876" s="10"/>
      <c r="K1876" s="10"/>
      <c r="L1876" s="10"/>
      <c r="M1876" s="10"/>
    </row>
    <row r="1877" spans="2:13">
      <c r="B1877" s="10">
        <v>1877</v>
      </c>
      <c r="C1877" s="10"/>
      <c r="D1877" s="10"/>
      <c r="E1877" s="10"/>
      <c r="F1877" s="10"/>
      <c r="G1877" s="10"/>
      <c r="H1877" s="10"/>
      <c r="I1877" s="10"/>
      <c r="J1877" s="10"/>
      <c r="K1877" s="10"/>
      <c r="L1877" s="10"/>
      <c r="M1877" s="10"/>
    </row>
    <row r="1878" spans="2:13">
      <c r="B1878" s="10">
        <v>1878</v>
      </c>
      <c r="C1878" s="10"/>
      <c r="D1878" s="10"/>
      <c r="E1878" s="10"/>
      <c r="F1878" s="10"/>
      <c r="G1878" s="10"/>
      <c r="H1878" s="10"/>
      <c r="I1878" s="10"/>
      <c r="J1878" s="10"/>
      <c r="K1878" s="10"/>
      <c r="L1878" s="10"/>
      <c r="M1878" s="10"/>
    </row>
    <row r="1879" spans="2:13">
      <c r="B1879" s="10">
        <v>1879</v>
      </c>
      <c r="C1879" s="10"/>
      <c r="D1879" s="10"/>
      <c r="E1879" s="10"/>
      <c r="F1879" s="10"/>
      <c r="G1879" s="10"/>
      <c r="H1879" s="10"/>
      <c r="I1879" s="10"/>
      <c r="J1879" s="10"/>
      <c r="K1879" s="10"/>
      <c r="L1879" s="10"/>
      <c r="M1879" s="10"/>
    </row>
    <row r="1880" spans="2:13">
      <c r="B1880" s="10">
        <v>1880</v>
      </c>
      <c r="C1880" s="10"/>
      <c r="D1880" s="10"/>
      <c r="E1880" s="10"/>
      <c r="F1880" s="10"/>
      <c r="G1880" s="10"/>
      <c r="H1880" s="10"/>
      <c r="I1880" s="10"/>
      <c r="J1880" s="10"/>
      <c r="K1880" s="10"/>
      <c r="L1880" s="10"/>
      <c r="M1880" s="10"/>
    </row>
    <row r="1881" spans="2:13">
      <c r="B1881" s="10">
        <v>1881</v>
      </c>
      <c r="C1881" s="10"/>
      <c r="D1881" s="10"/>
      <c r="E1881" s="10"/>
      <c r="F1881" s="10"/>
      <c r="G1881" s="10"/>
      <c r="H1881" s="10"/>
      <c r="I1881" s="10"/>
      <c r="J1881" s="10"/>
      <c r="K1881" s="10"/>
      <c r="L1881" s="10"/>
      <c r="M1881" s="10"/>
    </row>
    <row r="1882" spans="2:13">
      <c r="B1882" s="10">
        <v>1882</v>
      </c>
      <c r="C1882" s="10"/>
      <c r="D1882" s="10"/>
      <c r="E1882" s="10"/>
      <c r="F1882" s="10"/>
      <c r="G1882" s="10"/>
      <c r="H1882" s="10"/>
      <c r="I1882" s="10"/>
      <c r="J1882" s="10"/>
      <c r="K1882" s="10"/>
      <c r="L1882" s="10"/>
      <c r="M1882" s="10"/>
    </row>
    <row r="1883" spans="2:13">
      <c r="B1883" s="10">
        <v>1883</v>
      </c>
      <c r="C1883" s="10"/>
      <c r="D1883" s="10"/>
      <c r="E1883" s="10"/>
      <c r="F1883" s="10"/>
      <c r="G1883" s="10"/>
      <c r="H1883" s="10"/>
      <c r="I1883" s="10"/>
      <c r="J1883" s="10"/>
      <c r="K1883" s="10"/>
      <c r="L1883" s="10"/>
      <c r="M1883" s="10"/>
    </row>
    <row r="1884" spans="2:13">
      <c r="B1884" s="10">
        <v>1884</v>
      </c>
      <c r="C1884" s="10"/>
      <c r="D1884" s="10"/>
      <c r="E1884" s="10"/>
      <c r="F1884" s="10"/>
      <c r="G1884" s="10"/>
      <c r="H1884" s="10"/>
      <c r="I1884" s="10"/>
      <c r="J1884" s="10"/>
      <c r="K1884" s="10"/>
      <c r="L1884" s="10"/>
      <c r="M1884" s="10"/>
    </row>
    <row r="1885" spans="2:13">
      <c r="B1885" s="10">
        <v>1885</v>
      </c>
      <c r="C1885" s="10"/>
      <c r="D1885" s="10"/>
      <c r="E1885" s="10"/>
      <c r="F1885" s="10"/>
      <c r="G1885" s="10"/>
      <c r="H1885" s="10"/>
      <c r="I1885" s="10"/>
      <c r="J1885" s="10"/>
      <c r="K1885" s="10"/>
      <c r="L1885" s="10"/>
      <c r="M1885" s="10"/>
    </row>
    <row r="1886" spans="2:13">
      <c r="B1886" s="10">
        <v>1886</v>
      </c>
      <c r="C1886" s="10"/>
      <c r="D1886" s="10"/>
      <c r="E1886" s="10"/>
      <c r="F1886" s="10"/>
      <c r="G1886" s="10"/>
      <c r="H1886" s="10"/>
      <c r="I1886" s="10"/>
      <c r="J1886" s="10"/>
      <c r="K1886" s="10"/>
      <c r="L1886" s="10"/>
      <c r="M1886" s="10"/>
    </row>
    <row r="1887" spans="2:13">
      <c r="B1887" s="10">
        <v>1887</v>
      </c>
      <c r="C1887" s="10"/>
      <c r="D1887" s="10"/>
      <c r="E1887" s="10"/>
      <c r="F1887" s="10"/>
      <c r="G1887" s="10"/>
      <c r="H1887" s="10"/>
      <c r="I1887" s="10"/>
      <c r="J1887" s="10"/>
      <c r="K1887" s="10"/>
      <c r="L1887" s="10"/>
      <c r="M1887" s="10"/>
    </row>
    <row r="1888" spans="2:13">
      <c r="B1888" s="10">
        <v>1888</v>
      </c>
      <c r="C1888" s="10"/>
      <c r="D1888" s="10"/>
      <c r="E1888" s="10"/>
      <c r="F1888" s="10"/>
      <c r="G1888" s="10"/>
      <c r="H1888" s="10"/>
      <c r="I1888" s="10"/>
      <c r="J1888" s="10"/>
      <c r="K1888" s="10"/>
      <c r="L1888" s="10"/>
      <c r="M1888" s="10"/>
    </row>
    <row r="1889" spans="2:13">
      <c r="B1889" s="10">
        <v>1889</v>
      </c>
      <c r="C1889" s="10"/>
      <c r="D1889" s="10"/>
      <c r="E1889" s="10"/>
      <c r="F1889" s="10"/>
      <c r="G1889" s="10"/>
      <c r="H1889" s="10"/>
      <c r="I1889" s="10"/>
      <c r="J1889" s="10"/>
      <c r="K1889" s="10"/>
      <c r="L1889" s="10"/>
      <c r="M1889" s="10"/>
    </row>
    <row r="1890" spans="2:13">
      <c r="B1890" s="10">
        <v>1890</v>
      </c>
      <c r="C1890" s="10"/>
      <c r="D1890" s="10"/>
      <c r="E1890" s="10"/>
      <c r="F1890" s="10"/>
      <c r="G1890" s="10"/>
      <c r="H1890" s="10"/>
      <c r="I1890" s="10"/>
      <c r="J1890" s="10"/>
      <c r="K1890" s="10"/>
      <c r="L1890" s="10"/>
      <c r="M1890" s="10"/>
    </row>
    <row r="1891" spans="2:13">
      <c r="B1891" s="10">
        <v>1891</v>
      </c>
      <c r="C1891" s="10"/>
      <c r="D1891" s="10"/>
      <c r="E1891" s="10"/>
      <c r="F1891" s="10"/>
      <c r="G1891" s="10"/>
      <c r="H1891" s="10"/>
      <c r="I1891" s="10"/>
      <c r="J1891" s="10"/>
      <c r="K1891" s="10"/>
      <c r="L1891" s="10"/>
      <c r="M1891" s="10"/>
    </row>
    <row r="1892" spans="2:13">
      <c r="B1892" s="10">
        <v>1892</v>
      </c>
      <c r="C1892" s="10"/>
      <c r="D1892" s="10"/>
      <c r="E1892" s="10"/>
      <c r="F1892" s="10"/>
      <c r="G1892" s="10"/>
      <c r="H1892" s="10"/>
      <c r="I1892" s="10"/>
      <c r="J1892" s="10"/>
      <c r="K1892" s="10"/>
      <c r="L1892" s="10"/>
      <c r="M1892" s="10"/>
    </row>
    <row r="1893" spans="2:13">
      <c r="B1893" s="10">
        <v>1893</v>
      </c>
      <c r="C1893" s="10"/>
      <c r="D1893" s="10"/>
      <c r="E1893" s="10"/>
      <c r="F1893" s="10"/>
      <c r="G1893" s="10"/>
      <c r="H1893" s="10"/>
      <c r="I1893" s="10"/>
      <c r="J1893" s="10"/>
      <c r="K1893" s="10"/>
      <c r="L1893" s="10"/>
      <c r="M1893" s="10"/>
    </row>
    <row r="1894" spans="2:13">
      <c r="B1894" s="10">
        <v>1894</v>
      </c>
      <c r="C1894" s="10"/>
      <c r="D1894" s="10"/>
      <c r="E1894" s="10"/>
      <c r="F1894" s="10"/>
      <c r="G1894" s="10"/>
      <c r="H1894" s="10"/>
      <c r="I1894" s="10"/>
      <c r="J1894" s="10"/>
      <c r="K1894" s="10"/>
      <c r="L1894" s="10"/>
      <c r="M1894" s="10"/>
    </row>
    <row r="1895" spans="2:13">
      <c r="B1895" s="10">
        <v>1895</v>
      </c>
      <c r="C1895" s="10"/>
      <c r="D1895" s="10"/>
      <c r="E1895" s="10"/>
      <c r="F1895" s="10"/>
      <c r="G1895" s="10"/>
      <c r="H1895" s="10"/>
      <c r="I1895" s="10"/>
      <c r="J1895" s="10"/>
      <c r="K1895" s="10"/>
      <c r="L1895" s="10"/>
      <c r="M1895" s="10"/>
    </row>
    <row r="1896" spans="2:13">
      <c r="B1896" s="10">
        <v>1896</v>
      </c>
      <c r="C1896" s="10"/>
      <c r="D1896" s="10"/>
      <c r="E1896" s="10"/>
      <c r="F1896" s="10"/>
      <c r="G1896" s="10"/>
      <c r="H1896" s="10"/>
      <c r="I1896" s="10"/>
      <c r="J1896" s="10"/>
      <c r="K1896" s="10"/>
      <c r="L1896" s="10"/>
      <c r="M1896" s="10"/>
    </row>
    <row r="1897" spans="2:13">
      <c r="B1897" s="10">
        <v>1897</v>
      </c>
      <c r="C1897" s="10"/>
      <c r="D1897" s="10"/>
      <c r="E1897" s="10"/>
      <c r="F1897" s="10"/>
      <c r="G1897" s="10"/>
      <c r="H1897" s="10"/>
      <c r="I1897" s="10"/>
      <c r="J1897" s="10"/>
      <c r="K1897" s="10"/>
      <c r="L1897" s="10"/>
      <c r="M1897" s="10"/>
    </row>
    <row r="1898" spans="2:13">
      <c r="B1898" s="10">
        <v>1898</v>
      </c>
      <c r="C1898" s="10"/>
      <c r="D1898" s="10"/>
      <c r="E1898" s="10"/>
      <c r="F1898" s="10"/>
      <c r="G1898" s="10"/>
      <c r="H1898" s="10"/>
      <c r="I1898" s="10"/>
      <c r="J1898" s="10"/>
      <c r="K1898" s="10"/>
      <c r="L1898" s="10"/>
      <c r="M1898" s="10"/>
    </row>
    <row r="1899" spans="2:13">
      <c r="B1899" s="10">
        <v>1899</v>
      </c>
      <c r="C1899" s="10"/>
      <c r="D1899" s="10"/>
      <c r="E1899" s="10"/>
      <c r="F1899" s="10"/>
      <c r="G1899" s="10"/>
      <c r="H1899" s="10"/>
      <c r="I1899" s="10"/>
      <c r="J1899" s="10"/>
      <c r="K1899" s="10"/>
      <c r="L1899" s="10"/>
      <c r="M1899" s="10"/>
    </row>
    <row r="1900" spans="2:13">
      <c r="B1900" s="10">
        <v>1900</v>
      </c>
      <c r="C1900" s="10"/>
      <c r="D1900" s="10"/>
      <c r="E1900" s="10"/>
      <c r="F1900" s="10"/>
      <c r="G1900" s="10"/>
      <c r="H1900" s="10"/>
      <c r="I1900" s="10"/>
      <c r="J1900" s="10"/>
      <c r="K1900" s="10"/>
      <c r="L1900" s="10"/>
      <c r="M1900" s="10"/>
    </row>
    <row r="1901" spans="2:13">
      <c r="B1901" s="10">
        <v>1901</v>
      </c>
      <c r="C1901" s="10"/>
      <c r="D1901" s="10"/>
      <c r="E1901" s="10"/>
      <c r="F1901" s="10"/>
      <c r="G1901" s="10"/>
      <c r="H1901" s="10"/>
      <c r="I1901" s="10"/>
      <c r="J1901" s="10"/>
      <c r="K1901" s="10"/>
      <c r="L1901" s="10"/>
      <c r="M1901" s="10"/>
    </row>
    <row r="1902" spans="2:13">
      <c r="B1902" s="10">
        <v>1902</v>
      </c>
      <c r="C1902" s="10"/>
      <c r="D1902" s="10"/>
      <c r="E1902" s="10"/>
      <c r="F1902" s="10"/>
      <c r="G1902" s="10"/>
      <c r="H1902" s="10"/>
      <c r="I1902" s="10"/>
      <c r="J1902" s="10"/>
      <c r="K1902" s="10"/>
      <c r="L1902" s="10"/>
      <c r="M1902" s="10"/>
    </row>
    <row r="1903" spans="2:13">
      <c r="B1903" s="10">
        <v>1903</v>
      </c>
      <c r="C1903" s="10"/>
      <c r="D1903" s="10"/>
      <c r="E1903" s="10"/>
      <c r="F1903" s="10"/>
      <c r="G1903" s="10"/>
      <c r="H1903" s="10"/>
      <c r="I1903" s="10"/>
      <c r="J1903" s="10"/>
      <c r="K1903" s="10"/>
      <c r="L1903" s="10"/>
      <c r="M1903" s="10"/>
    </row>
    <row r="1904" spans="2:13">
      <c r="B1904" s="10">
        <v>1904</v>
      </c>
      <c r="C1904" s="10"/>
      <c r="D1904" s="10"/>
      <c r="E1904" s="10"/>
      <c r="F1904" s="10"/>
      <c r="G1904" s="10"/>
      <c r="H1904" s="10"/>
      <c r="I1904" s="10"/>
      <c r="J1904" s="10"/>
      <c r="K1904" s="10"/>
      <c r="L1904" s="10"/>
      <c r="M1904" s="10"/>
    </row>
    <row r="1905" spans="2:13">
      <c r="B1905" s="10">
        <v>1905</v>
      </c>
      <c r="C1905" s="10"/>
      <c r="D1905" s="10"/>
      <c r="E1905" s="10"/>
      <c r="F1905" s="10"/>
      <c r="G1905" s="10"/>
      <c r="H1905" s="10"/>
      <c r="I1905" s="10"/>
      <c r="J1905" s="10"/>
      <c r="K1905" s="10"/>
      <c r="L1905" s="10"/>
      <c r="M1905" s="10"/>
    </row>
    <row r="1906" spans="2:13">
      <c r="B1906" s="10">
        <v>1906</v>
      </c>
      <c r="C1906" s="10"/>
      <c r="D1906" s="10"/>
      <c r="E1906" s="10"/>
      <c r="F1906" s="10"/>
      <c r="G1906" s="10"/>
      <c r="H1906" s="10"/>
      <c r="I1906" s="10"/>
      <c r="J1906" s="10"/>
      <c r="K1906" s="10"/>
      <c r="L1906" s="10"/>
      <c r="M1906" s="10"/>
    </row>
    <row r="1907" spans="2:13">
      <c r="B1907" s="10">
        <v>1907</v>
      </c>
      <c r="C1907" s="10"/>
      <c r="D1907" s="10"/>
      <c r="E1907" s="10"/>
      <c r="F1907" s="10"/>
      <c r="G1907" s="10"/>
      <c r="H1907" s="10"/>
      <c r="I1907" s="10"/>
      <c r="J1907" s="10"/>
      <c r="K1907" s="10"/>
      <c r="L1907" s="10"/>
      <c r="M1907" s="10"/>
    </row>
    <row r="1908" spans="2:13">
      <c r="B1908" s="10">
        <v>1908</v>
      </c>
      <c r="C1908" s="10"/>
      <c r="D1908" s="10"/>
      <c r="E1908" s="10"/>
      <c r="F1908" s="10"/>
      <c r="G1908" s="10"/>
      <c r="H1908" s="10"/>
      <c r="I1908" s="10"/>
      <c r="J1908" s="10"/>
      <c r="K1908" s="10"/>
      <c r="L1908" s="10"/>
      <c r="M1908" s="10"/>
    </row>
    <row r="1909" spans="2:13">
      <c r="B1909" s="10">
        <v>1909</v>
      </c>
      <c r="C1909" s="10"/>
      <c r="D1909" s="10"/>
      <c r="E1909" s="10"/>
      <c r="F1909" s="10"/>
      <c r="G1909" s="10"/>
      <c r="H1909" s="10"/>
      <c r="I1909" s="10"/>
      <c r="J1909" s="10"/>
      <c r="K1909" s="10"/>
      <c r="L1909" s="10"/>
      <c r="M1909" s="10"/>
    </row>
    <row r="1910" spans="2:13">
      <c r="B1910" s="10">
        <v>1910</v>
      </c>
      <c r="C1910" s="10"/>
      <c r="D1910" s="10"/>
      <c r="E1910" s="10"/>
      <c r="F1910" s="10"/>
      <c r="G1910" s="10"/>
      <c r="H1910" s="10"/>
      <c r="I1910" s="10"/>
      <c r="J1910" s="10"/>
      <c r="K1910" s="10"/>
      <c r="L1910" s="10"/>
      <c r="M1910" s="10"/>
    </row>
    <row r="1911" spans="2:13">
      <c r="B1911" s="10">
        <v>1911</v>
      </c>
      <c r="C1911" s="10"/>
      <c r="D1911" s="10"/>
      <c r="E1911" s="10"/>
      <c r="F1911" s="10"/>
      <c r="G1911" s="10"/>
      <c r="H1911" s="10"/>
      <c r="I1911" s="10"/>
      <c r="J1911" s="10"/>
      <c r="K1911" s="10"/>
      <c r="L1911" s="10"/>
      <c r="M1911" s="10"/>
    </row>
    <row r="1912" spans="2:13">
      <c r="B1912" s="10">
        <v>1912</v>
      </c>
      <c r="C1912" s="10"/>
      <c r="D1912" s="10"/>
      <c r="E1912" s="10"/>
      <c r="F1912" s="10"/>
      <c r="G1912" s="10"/>
      <c r="H1912" s="10"/>
      <c r="I1912" s="10"/>
      <c r="J1912" s="10"/>
      <c r="K1912" s="10"/>
      <c r="L1912" s="10"/>
      <c r="M1912" s="10"/>
    </row>
    <row r="1913" spans="2:13">
      <c r="B1913" s="10">
        <v>1913</v>
      </c>
      <c r="C1913" s="10"/>
      <c r="D1913" s="10"/>
      <c r="E1913" s="10"/>
      <c r="F1913" s="10"/>
      <c r="G1913" s="10"/>
      <c r="H1913" s="10"/>
      <c r="I1913" s="10"/>
      <c r="J1913" s="10"/>
      <c r="K1913" s="10"/>
      <c r="L1913" s="10"/>
      <c r="M1913" s="10"/>
    </row>
    <row r="1914" spans="2:13">
      <c r="B1914" s="10">
        <v>1914</v>
      </c>
      <c r="C1914" s="10"/>
      <c r="D1914" s="10"/>
      <c r="E1914" s="10"/>
      <c r="F1914" s="10"/>
      <c r="G1914" s="10"/>
      <c r="H1914" s="10"/>
      <c r="I1914" s="10"/>
      <c r="J1914" s="10"/>
      <c r="K1914" s="10"/>
      <c r="L1914" s="10"/>
      <c r="M1914" s="10"/>
    </row>
    <row r="1915" spans="2:13">
      <c r="B1915" s="10">
        <v>1915</v>
      </c>
      <c r="C1915" s="10"/>
      <c r="D1915" s="10"/>
      <c r="E1915" s="10"/>
      <c r="F1915" s="10"/>
      <c r="G1915" s="10"/>
      <c r="H1915" s="10"/>
      <c r="I1915" s="10"/>
      <c r="J1915" s="10"/>
      <c r="K1915" s="10"/>
      <c r="L1915" s="10"/>
      <c r="M1915" s="10"/>
    </row>
    <row r="1916" spans="2:13">
      <c r="B1916" s="10">
        <v>1916</v>
      </c>
      <c r="C1916" s="10"/>
      <c r="D1916" s="10"/>
      <c r="E1916" s="10"/>
      <c r="F1916" s="10"/>
      <c r="G1916" s="10"/>
      <c r="H1916" s="10"/>
      <c r="I1916" s="10"/>
      <c r="J1916" s="10"/>
      <c r="K1916" s="10"/>
      <c r="L1916" s="10"/>
      <c r="M1916" s="10"/>
    </row>
    <row r="1917" spans="2:13">
      <c r="B1917" s="10">
        <v>1917</v>
      </c>
      <c r="C1917" s="10"/>
      <c r="D1917" s="10"/>
      <c r="E1917" s="10"/>
      <c r="F1917" s="10"/>
      <c r="G1917" s="10"/>
      <c r="H1917" s="10"/>
      <c r="I1917" s="10"/>
      <c r="J1917" s="10"/>
      <c r="K1917" s="10"/>
      <c r="L1917" s="10"/>
      <c r="M1917" s="10"/>
    </row>
    <row r="1918" spans="2:13">
      <c r="B1918" s="10">
        <v>1918</v>
      </c>
      <c r="C1918" s="10"/>
      <c r="D1918" s="10"/>
      <c r="E1918" s="10"/>
      <c r="F1918" s="10"/>
      <c r="G1918" s="10"/>
      <c r="H1918" s="10"/>
      <c r="I1918" s="10"/>
      <c r="J1918" s="10"/>
      <c r="K1918" s="10"/>
      <c r="L1918" s="10"/>
      <c r="M1918" s="10"/>
    </row>
    <row r="1919" spans="2:13">
      <c r="B1919" s="10">
        <v>1919</v>
      </c>
      <c r="C1919" s="10"/>
      <c r="D1919" s="10"/>
      <c r="E1919" s="10"/>
      <c r="F1919" s="10"/>
      <c r="G1919" s="10"/>
      <c r="H1919" s="10"/>
      <c r="I1919" s="10"/>
      <c r="J1919" s="10"/>
      <c r="K1919" s="10"/>
      <c r="L1919" s="10"/>
      <c r="M1919" s="10"/>
    </row>
    <row r="1920" spans="2:13">
      <c r="B1920" s="10">
        <v>1920</v>
      </c>
      <c r="C1920" s="10"/>
      <c r="D1920" s="10"/>
      <c r="E1920" s="10"/>
      <c r="F1920" s="10"/>
      <c r="G1920" s="10"/>
      <c r="H1920" s="10"/>
      <c r="I1920" s="10"/>
      <c r="J1920" s="10"/>
      <c r="K1920" s="10"/>
      <c r="L1920" s="10"/>
      <c r="M1920" s="10"/>
    </row>
    <row r="1921" spans="2:13">
      <c r="B1921" s="10">
        <v>1921</v>
      </c>
      <c r="C1921" s="10"/>
      <c r="D1921" s="10"/>
      <c r="E1921" s="10"/>
      <c r="F1921" s="10"/>
      <c r="G1921" s="10"/>
      <c r="H1921" s="10"/>
      <c r="I1921" s="10"/>
      <c r="J1921" s="10"/>
      <c r="K1921" s="10"/>
      <c r="L1921" s="10"/>
      <c r="M1921" s="10"/>
    </row>
    <row r="1922" spans="2:13">
      <c r="B1922" s="10">
        <v>1922</v>
      </c>
      <c r="C1922" s="10"/>
      <c r="D1922" s="10"/>
      <c r="E1922" s="10"/>
      <c r="F1922" s="10"/>
      <c r="G1922" s="10"/>
      <c r="H1922" s="10"/>
      <c r="I1922" s="10"/>
      <c r="J1922" s="10"/>
      <c r="K1922" s="10"/>
      <c r="L1922" s="10"/>
      <c r="M1922" s="10"/>
    </row>
    <row r="1923" spans="2:13">
      <c r="B1923" s="10">
        <v>1923</v>
      </c>
      <c r="C1923" s="10"/>
      <c r="D1923" s="10"/>
      <c r="E1923" s="10"/>
      <c r="F1923" s="10"/>
      <c r="G1923" s="10"/>
      <c r="H1923" s="10"/>
      <c r="I1923" s="10"/>
      <c r="J1923" s="10"/>
      <c r="K1923" s="10"/>
      <c r="L1923" s="10"/>
      <c r="M1923" s="10"/>
    </row>
    <row r="1924" spans="2:13">
      <c r="B1924" s="10">
        <v>1924</v>
      </c>
      <c r="C1924" s="10"/>
      <c r="D1924" s="10"/>
      <c r="E1924" s="10"/>
      <c r="F1924" s="10"/>
      <c r="G1924" s="10"/>
      <c r="H1924" s="10"/>
      <c r="I1924" s="10"/>
      <c r="J1924" s="10"/>
      <c r="K1924" s="10"/>
      <c r="L1924" s="10"/>
      <c r="M1924" s="10"/>
    </row>
    <row r="1925" spans="2:13">
      <c r="B1925" s="10">
        <v>1925</v>
      </c>
      <c r="C1925" s="10"/>
      <c r="D1925" s="10"/>
      <c r="E1925" s="10"/>
      <c r="F1925" s="10"/>
      <c r="G1925" s="10"/>
      <c r="H1925" s="10"/>
      <c r="I1925" s="10"/>
      <c r="J1925" s="10"/>
      <c r="K1925" s="10"/>
      <c r="L1925" s="10"/>
      <c r="M1925" s="10"/>
    </row>
    <row r="1926" spans="2:13">
      <c r="B1926" s="10">
        <v>1926</v>
      </c>
      <c r="C1926" s="10"/>
      <c r="D1926" s="10"/>
      <c r="E1926" s="10"/>
      <c r="F1926" s="10"/>
      <c r="G1926" s="10"/>
      <c r="H1926" s="10"/>
      <c r="I1926" s="10"/>
      <c r="J1926" s="10"/>
      <c r="K1926" s="10"/>
      <c r="L1926" s="10"/>
      <c r="M1926" s="10"/>
    </row>
    <row r="1927" spans="2:13">
      <c r="B1927" s="10">
        <v>1927</v>
      </c>
      <c r="C1927" s="10"/>
      <c r="D1927" s="10"/>
      <c r="E1927" s="10"/>
      <c r="F1927" s="10"/>
      <c r="G1927" s="10"/>
      <c r="H1927" s="10"/>
      <c r="I1927" s="10"/>
      <c r="J1927" s="10"/>
      <c r="K1927" s="10"/>
      <c r="L1927" s="10"/>
      <c r="M1927" s="10"/>
    </row>
    <row r="1928" spans="2:13">
      <c r="B1928" s="10">
        <v>1928</v>
      </c>
      <c r="C1928" s="10"/>
      <c r="D1928" s="10"/>
      <c r="E1928" s="10"/>
      <c r="F1928" s="10"/>
      <c r="G1928" s="10"/>
      <c r="H1928" s="10"/>
      <c r="I1928" s="10"/>
      <c r="J1928" s="10"/>
      <c r="K1928" s="10"/>
      <c r="L1928" s="10"/>
      <c r="M1928" s="10"/>
    </row>
    <row r="1929" spans="2:13">
      <c r="B1929" s="10">
        <v>1929</v>
      </c>
      <c r="C1929" s="10"/>
      <c r="D1929" s="10"/>
      <c r="E1929" s="10"/>
      <c r="F1929" s="10"/>
      <c r="G1929" s="10"/>
      <c r="H1929" s="10"/>
      <c r="I1929" s="10"/>
      <c r="J1929" s="10"/>
      <c r="K1929" s="10"/>
      <c r="L1929" s="10"/>
      <c r="M1929" s="10"/>
    </row>
    <row r="1930" spans="2:13">
      <c r="B1930" s="10">
        <v>1930</v>
      </c>
      <c r="C1930" s="10"/>
      <c r="D1930" s="10"/>
      <c r="E1930" s="10"/>
      <c r="F1930" s="10"/>
      <c r="G1930" s="10"/>
      <c r="H1930" s="10"/>
      <c r="I1930" s="10"/>
      <c r="J1930" s="10"/>
      <c r="K1930" s="10"/>
      <c r="L1930" s="10"/>
      <c r="M1930" s="10"/>
    </row>
    <row r="1931" spans="2:13">
      <c r="B1931" s="10">
        <v>1931</v>
      </c>
      <c r="C1931" s="10"/>
      <c r="D1931" s="10"/>
      <c r="E1931" s="10"/>
      <c r="F1931" s="10"/>
      <c r="G1931" s="10"/>
      <c r="H1931" s="10"/>
      <c r="I1931" s="10"/>
      <c r="J1931" s="10"/>
      <c r="K1931" s="10"/>
      <c r="L1931" s="10"/>
      <c r="M1931" s="10"/>
    </row>
    <row r="1932" spans="2:13">
      <c r="B1932" s="10">
        <v>1932</v>
      </c>
      <c r="C1932" s="10"/>
      <c r="D1932" s="10"/>
      <c r="E1932" s="10"/>
      <c r="F1932" s="10"/>
      <c r="G1932" s="10"/>
      <c r="H1932" s="10"/>
      <c r="I1932" s="10"/>
      <c r="J1932" s="10"/>
      <c r="K1932" s="10"/>
      <c r="L1932" s="10"/>
      <c r="M1932" s="10"/>
    </row>
    <row r="1933" spans="2:13">
      <c r="B1933" s="10">
        <v>1933</v>
      </c>
      <c r="C1933" s="10"/>
      <c r="D1933" s="10"/>
      <c r="E1933" s="10"/>
      <c r="F1933" s="10"/>
      <c r="G1933" s="10"/>
      <c r="H1933" s="10"/>
      <c r="I1933" s="10"/>
      <c r="J1933" s="10"/>
      <c r="K1933" s="10"/>
      <c r="L1933" s="10"/>
      <c r="M1933" s="10"/>
    </row>
    <row r="1934" spans="2:13">
      <c r="B1934" s="10">
        <v>1934</v>
      </c>
      <c r="C1934" s="10"/>
      <c r="D1934" s="10"/>
      <c r="E1934" s="10"/>
      <c r="F1934" s="10"/>
      <c r="G1934" s="10"/>
      <c r="H1934" s="10"/>
      <c r="I1934" s="10"/>
      <c r="J1934" s="10"/>
      <c r="K1934" s="10"/>
      <c r="L1934" s="10"/>
      <c r="M1934" s="10"/>
    </row>
    <row r="1935" spans="2:13">
      <c r="B1935" s="10">
        <v>1935</v>
      </c>
      <c r="C1935" s="10"/>
      <c r="D1935" s="10"/>
      <c r="E1935" s="10"/>
      <c r="F1935" s="10"/>
      <c r="G1935" s="10"/>
      <c r="H1935" s="10"/>
      <c r="I1935" s="10"/>
      <c r="J1935" s="10"/>
      <c r="K1935" s="10"/>
      <c r="L1935" s="10"/>
      <c r="M1935" s="10"/>
    </row>
    <row r="1936" spans="2:13">
      <c r="B1936" s="10">
        <v>1936</v>
      </c>
      <c r="C1936" s="10"/>
      <c r="D1936" s="10"/>
      <c r="E1936" s="10"/>
      <c r="F1936" s="10"/>
      <c r="G1936" s="10"/>
      <c r="H1936" s="10"/>
      <c r="I1936" s="10"/>
      <c r="J1936" s="10"/>
      <c r="K1936" s="10"/>
      <c r="L1936" s="10"/>
      <c r="M1936" s="10"/>
    </row>
    <row r="1937" spans="2:13">
      <c r="B1937" s="10">
        <v>1937</v>
      </c>
      <c r="C1937" s="10"/>
      <c r="D1937" s="10"/>
      <c r="E1937" s="10"/>
      <c r="F1937" s="10"/>
      <c r="G1937" s="10"/>
      <c r="H1937" s="10"/>
      <c r="I1937" s="10"/>
      <c r="J1937" s="10"/>
      <c r="K1937" s="10"/>
      <c r="L1937" s="10"/>
      <c r="M1937" s="10"/>
    </row>
    <row r="1938" spans="2:13">
      <c r="B1938" s="10">
        <v>1938</v>
      </c>
      <c r="C1938" s="10"/>
      <c r="D1938" s="10"/>
      <c r="E1938" s="10"/>
      <c r="F1938" s="10"/>
      <c r="G1938" s="10"/>
      <c r="H1938" s="10"/>
      <c r="I1938" s="10"/>
      <c r="J1938" s="10"/>
      <c r="K1938" s="10"/>
      <c r="L1938" s="10"/>
      <c r="M1938" s="10"/>
    </row>
    <row r="1939" spans="2:13">
      <c r="B1939" s="10">
        <v>1939</v>
      </c>
      <c r="C1939" s="10"/>
      <c r="D1939" s="10"/>
      <c r="E1939" s="10"/>
      <c r="F1939" s="10"/>
      <c r="G1939" s="10"/>
      <c r="H1939" s="10"/>
      <c r="I1939" s="10"/>
      <c r="J1939" s="10"/>
      <c r="K1939" s="10"/>
      <c r="L1939" s="10"/>
      <c r="M1939" s="10"/>
    </row>
    <row r="1940" spans="2:13">
      <c r="B1940" s="10">
        <v>1940</v>
      </c>
      <c r="C1940" s="10"/>
      <c r="D1940" s="10"/>
      <c r="E1940" s="10"/>
      <c r="F1940" s="10"/>
      <c r="G1940" s="10"/>
      <c r="H1940" s="10"/>
      <c r="I1940" s="10"/>
      <c r="J1940" s="10"/>
      <c r="K1940" s="10"/>
      <c r="L1940" s="10"/>
      <c r="M1940" s="10"/>
    </row>
    <row r="1941" spans="2:13">
      <c r="B1941" s="10">
        <v>1941</v>
      </c>
      <c r="C1941" s="10"/>
      <c r="D1941" s="10"/>
      <c r="E1941" s="10"/>
      <c r="F1941" s="10"/>
      <c r="G1941" s="10"/>
      <c r="H1941" s="10"/>
      <c r="I1941" s="10"/>
      <c r="J1941" s="10"/>
      <c r="K1941" s="10"/>
      <c r="L1941" s="10"/>
      <c r="M1941" s="10"/>
    </row>
    <row r="1942" spans="2:13">
      <c r="B1942" s="10">
        <v>1942</v>
      </c>
      <c r="C1942" s="10"/>
      <c r="D1942" s="10"/>
      <c r="E1942" s="10"/>
      <c r="F1942" s="10"/>
      <c r="G1942" s="10"/>
      <c r="H1942" s="10"/>
      <c r="I1942" s="10"/>
      <c r="J1942" s="10"/>
      <c r="K1942" s="10"/>
      <c r="L1942" s="10"/>
      <c r="M1942" s="10"/>
    </row>
    <row r="1943" spans="2:13">
      <c r="B1943" s="10">
        <v>1943</v>
      </c>
      <c r="C1943" s="10"/>
      <c r="D1943" s="10"/>
      <c r="E1943" s="10"/>
      <c r="F1943" s="10"/>
      <c r="G1943" s="10"/>
      <c r="H1943" s="10"/>
      <c r="I1943" s="10"/>
      <c r="J1943" s="10"/>
      <c r="K1943" s="10"/>
      <c r="L1943" s="10"/>
      <c r="M1943" s="10"/>
    </row>
    <row r="1944" spans="2:13">
      <c r="B1944" s="10">
        <v>1944</v>
      </c>
      <c r="C1944" s="10"/>
      <c r="D1944" s="10"/>
      <c r="E1944" s="10"/>
      <c r="F1944" s="10"/>
      <c r="G1944" s="10"/>
      <c r="H1944" s="10"/>
      <c r="I1944" s="10"/>
      <c r="J1944" s="10"/>
      <c r="K1944" s="10"/>
      <c r="L1944" s="10"/>
      <c r="M1944" s="10"/>
    </row>
    <row r="1945" spans="2:13">
      <c r="B1945" s="10">
        <v>1945</v>
      </c>
      <c r="C1945" s="10"/>
      <c r="D1945" s="10"/>
      <c r="E1945" s="10"/>
      <c r="F1945" s="10"/>
      <c r="G1945" s="10"/>
      <c r="H1945" s="10"/>
      <c r="I1945" s="10"/>
      <c r="J1945" s="10"/>
      <c r="K1945" s="10"/>
      <c r="L1945" s="10"/>
      <c r="M1945" s="10"/>
    </row>
    <row r="1946" spans="2:13">
      <c r="B1946" s="10">
        <v>1946</v>
      </c>
      <c r="C1946" s="10"/>
      <c r="D1946" s="10"/>
      <c r="E1946" s="10"/>
      <c r="F1946" s="10"/>
      <c r="G1946" s="10"/>
      <c r="H1946" s="10"/>
      <c r="I1946" s="10"/>
      <c r="J1946" s="10"/>
      <c r="K1946" s="10"/>
      <c r="L1946" s="10"/>
      <c r="M1946" s="10"/>
    </row>
    <row r="1947" spans="2:13">
      <c r="B1947" s="10">
        <v>1947</v>
      </c>
      <c r="C1947" s="10"/>
      <c r="D1947" s="10"/>
      <c r="E1947" s="10"/>
      <c r="F1947" s="10"/>
      <c r="G1947" s="10"/>
      <c r="H1947" s="10"/>
      <c r="I1947" s="10"/>
      <c r="J1947" s="10"/>
      <c r="K1947" s="10"/>
      <c r="L1947" s="10"/>
      <c r="M1947" s="10"/>
    </row>
    <row r="1948" spans="2:13">
      <c r="B1948" s="10">
        <v>1948</v>
      </c>
      <c r="C1948" s="10"/>
      <c r="D1948" s="10"/>
      <c r="E1948" s="10"/>
      <c r="F1948" s="10"/>
      <c r="G1948" s="10"/>
      <c r="H1948" s="10"/>
      <c r="I1948" s="10"/>
      <c r="J1948" s="10"/>
      <c r="K1948" s="10"/>
      <c r="L1948" s="10"/>
      <c r="M1948" s="10"/>
    </row>
    <row r="1949" spans="2:13">
      <c r="B1949" s="10">
        <v>1949</v>
      </c>
      <c r="C1949" s="10"/>
      <c r="D1949" s="10"/>
      <c r="E1949" s="10"/>
      <c r="F1949" s="10"/>
      <c r="G1949" s="10"/>
      <c r="H1949" s="10"/>
      <c r="I1949" s="10"/>
      <c r="J1949" s="10"/>
      <c r="K1949" s="10"/>
      <c r="L1949" s="10"/>
      <c r="M1949" s="10"/>
    </row>
    <row r="1950" spans="2:13">
      <c r="B1950" s="10">
        <v>1950</v>
      </c>
      <c r="C1950" s="10"/>
      <c r="D1950" s="10"/>
      <c r="E1950" s="10"/>
      <c r="F1950" s="10"/>
      <c r="G1950" s="10"/>
      <c r="H1950" s="10"/>
      <c r="I1950" s="10"/>
      <c r="J1950" s="10"/>
      <c r="K1950" s="10"/>
      <c r="L1950" s="10"/>
      <c r="M1950" s="10"/>
    </row>
    <row r="1951" spans="2:13">
      <c r="B1951" s="10">
        <v>1951</v>
      </c>
      <c r="C1951" s="10"/>
      <c r="D1951" s="10"/>
      <c r="E1951" s="10"/>
      <c r="F1951" s="10"/>
      <c r="G1951" s="10"/>
      <c r="H1951" s="10"/>
      <c r="I1951" s="10"/>
      <c r="J1951" s="10"/>
      <c r="K1951" s="10"/>
      <c r="L1951" s="10"/>
      <c r="M1951" s="10"/>
    </row>
    <row r="1952" spans="2:13">
      <c r="B1952" s="10">
        <v>1952</v>
      </c>
      <c r="C1952" s="10"/>
      <c r="D1952" s="10"/>
      <c r="E1952" s="10"/>
      <c r="F1952" s="10"/>
      <c r="G1952" s="10"/>
      <c r="H1952" s="10"/>
      <c r="I1952" s="10"/>
      <c r="J1952" s="10"/>
      <c r="K1952" s="10"/>
      <c r="L1952" s="10"/>
      <c r="M1952" s="10"/>
    </row>
    <row r="1953" spans="2:13">
      <c r="B1953" s="10">
        <v>1953</v>
      </c>
      <c r="C1953" s="10"/>
      <c r="D1953" s="10"/>
      <c r="E1953" s="10"/>
      <c r="F1953" s="10"/>
      <c r="G1953" s="10"/>
      <c r="H1953" s="10"/>
      <c r="I1953" s="10"/>
      <c r="J1953" s="10"/>
      <c r="K1953" s="10"/>
      <c r="L1953" s="10"/>
      <c r="M1953" s="10"/>
    </row>
    <row r="1954" spans="2:13">
      <c r="B1954" s="10">
        <v>1954</v>
      </c>
      <c r="C1954" s="10"/>
      <c r="D1954" s="10"/>
      <c r="E1954" s="10"/>
      <c r="F1954" s="10"/>
      <c r="G1954" s="10"/>
      <c r="H1954" s="10"/>
      <c r="I1954" s="10"/>
      <c r="J1954" s="10"/>
      <c r="K1954" s="10"/>
      <c r="L1954" s="10"/>
      <c r="M1954" s="10"/>
    </row>
    <row r="1955" spans="2:13">
      <c r="B1955" s="10">
        <v>1955</v>
      </c>
      <c r="C1955" s="10"/>
      <c r="D1955" s="10"/>
      <c r="E1955" s="10"/>
      <c r="F1955" s="10"/>
      <c r="G1955" s="10"/>
      <c r="H1955" s="10"/>
      <c r="I1955" s="10"/>
      <c r="J1955" s="10"/>
      <c r="K1955" s="10"/>
      <c r="L1955" s="10"/>
      <c r="M1955" s="10"/>
    </row>
    <row r="1956" spans="2:13">
      <c r="B1956" s="10">
        <v>1956</v>
      </c>
      <c r="C1956" s="10"/>
      <c r="D1956" s="10"/>
      <c r="E1956" s="10"/>
      <c r="F1956" s="10"/>
      <c r="G1956" s="10"/>
      <c r="H1956" s="10"/>
      <c r="I1956" s="10"/>
      <c r="J1956" s="10"/>
      <c r="K1956" s="10"/>
      <c r="L1956" s="10"/>
      <c r="M1956" s="10"/>
    </row>
    <row r="1957" spans="2:13">
      <c r="B1957" s="10">
        <v>1957</v>
      </c>
      <c r="C1957" s="10"/>
      <c r="D1957" s="10"/>
      <c r="E1957" s="10"/>
      <c r="F1957" s="10"/>
      <c r="G1957" s="10"/>
      <c r="H1957" s="10"/>
      <c r="I1957" s="10"/>
      <c r="J1957" s="10"/>
      <c r="K1957" s="10"/>
      <c r="L1957" s="10"/>
      <c r="M1957" s="10"/>
    </row>
    <row r="1958" spans="2:13">
      <c r="B1958" s="10">
        <v>1958</v>
      </c>
      <c r="C1958" s="10"/>
      <c r="D1958" s="10"/>
      <c r="E1958" s="10"/>
      <c r="F1958" s="10"/>
      <c r="G1958" s="10"/>
      <c r="H1958" s="10"/>
      <c r="I1958" s="10"/>
      <c r="J1958" s="10"/>
      <c r="K1958" s="10"/>
      <c r="L1958" s="10"/>
      <c r="M1958" s="10"/>
    </row>
    <row r="1959" spans="2:13">
      <c r="B1959" s="10">
        <v>1959</v>
      </c>
      <c r="C1959" s="10"/>
      <c r="D1959" s="10"/>
      <c r="E1959" s="10"/>
      <c r="F1959" s="10"/>
      <c r="G1959" s="10"/>
      <c r="H1959" s="10"/>
      <c r="I1959" s="10"/>
      <c r="J1959" s="10"/>
      <c r="K1959" s="10"/>
      <c r="L1959" s="10"/>
      <c r="M1959" s="10"/>
    </row>
    <row r="1960" spans="2:13">
      <c r="B1960" s="10">
        <v>1960</v>
      </c>
      <c r="C1960" s="10"/>
      <c r="D1960" s="10"/>
      <c r="E1960" s="10"/>
      <c r="F1960" s="10"/>
      <c r="G1960" s="10"/>
      <c r="H1960" s="10"/>
      <c r="I1960" s="10"/>
      <c r="J1960" s="10"/>
      <c r="K1960" s="10"/>
      <c r="L1960" s="10"/>
      <c r="M1960" s="10"/>
    </row>
    <row r="1961" spans="2:13">
      <c r="B1961" s="10">
        <v>1961</v>
      </c>
      <c r="C1961" s="10"/>
      <c r="D1961" s="10"/>
      <c r="E1961" s="10"/>
      <c r="F1961" s="10"/>
      <c r="G1961" s="10"/>
      <c r="H1961" s="10"/>
      <c r="I1961" s="10"/>
      <c r="J1961" s="10"/>
      <c r="K1961" s="10"/>
      <c r="L1961" s="10"/>
      <c r="M1961" s="10"/>
    </row>
    <row r="1962" spans="2:13">
      <c r="B1962" s="10">
        <v>1962</v>
      </c>
      <c r="C1962" s="10"/>
      <c r="D1962" s="10"/>
      <c r="E1962" s="10"/>
      <c r="F1962" s="10"/>
      <c r="G1962" s="10"/>
      <c r="H1962" s="10"/>
      <c r="I1962" s="10"/>
      <c r="J1962" s="10"/>
      <c r="K1962" s="10"/>
      <c r="L1962" s="10"/>
      <c r="M1962" s="10"/>
    </row>
    <row r="1963" spans="2:13">
      <c r="B1963" s="10">
        <v>1963</v>
      </c>
      <c r="C1963" s="10"/>
      <c r="D1963" s="10"/>
      <c r="E1963" s="10"/>
      <c r="F1963" s="10"/>
      <c r="G1963" s="10"/>
      <c r="H1963" s="10"/>
      <c r="I1963" s="10"/>
      <c r="J1963" s="10"/>
      <c r="K1963" s="10"/>
      <c r="L1963" s="10"/>
      <c r="M1963" s="10"/>
    </row>
    <row r="1964" spans="2:13">
      <c r="B1964" s="10">
        <v>1964</v>
      </c>
      <c r="C1964" s="10"/>
      <c r="D1964" s="10"/>
      <c r="E1964" s="10"/>
      <c r="F1964" s="10"/>
      <c r="G1964" s="10"/>
      <c r="H1964" s="10"/>
      <c r="I1964" s="10"/>
      <c r="J1964" s="10"/>
      <c r="K1964" s="10"/>
      <c r="L1964" s="10"/>
      <c r="M1964" s="10"/>
    </row>
    <row r="1965" spans="2:13">
      <c r="B1965" s="10">
        <v>1965</v>
      </c>
      <c r="C1965" s="10"/>
      <c r="D1965" s="10"/>
      <c r="E1965" s="10"/>
      <c r="F1965" s="10"/>
      <c r="G1965" s="10"/>
      <c r="H1965" s="10"/>
      <c r="I1965" s="10"/>
      <c r="J1965" s="10"/>
      <c r="K1965" s="10"/>
      <c r="L1965" s="10"/>
      <c r="M1965" s="10"/>
    </row>
    <row r="1966" spans="2:13">
      <c r="B1966" s="10">
        <v>1966</v>
      </c>
      <c r="C1966" s="10"/>
      <c r="D1966" s="10"/>
      <c r="E1966" s="10"/>
      <c r="F1966" s="10"/>
      <c r="G1966" s="10"/>
      <c r="H1966" s="10"/>
      <c r="I1966" s="10"/>
      <c r="J1966" s="10"/>
      <c r="K1966" s="10"/>
      <c r="L1966" s="10"/>
      <c r="M1966" s="10"/>
    </row>
    <row r="1967" spans="2:13">
      <c r="B1967" s="10">
        <v>1967</v>
      </c>
      <c r="C1967" s="10"/>
      <c r="D1967" s="10"/>
      <c r="E1967" s="10"/>
      <c r="F1967" s="10"/>
      <c r="G1967" s="10"/>
      <c r="H1967" s="10"/>
      <c r="I1967" s="10"/>
      <c r="J1967" s="10"/>
      <c r="K1967" s="10"/>
      <c r="L1967" s="10"/>
      <c r="M1967" s="10"/>
    </row>
    <row r="1968" spans="2:13">
      <c r="B1968" s="10">
        <v>1968</v>
      </c>
      <c r="C1968" s="10"/>
      <c r="D1968" s="10"/>
      <c r="E1968" s="10"/>
      <c r="F1968" s="10"/>
      <c r="G1968" s="10"/>
      <c r="H1968" s="10"/>
      <c r="I1968" s="10"/>
      <c r="J1968" s="10"/>
      <c r="K1968" s="10"/>
      <c r="L1968" s="10"/>
      <c r="M1968" s="10"/>
    </row>
    <row r="1969" spans="2:13">
      <c r="B1969" s="10">
        <v>1969</v>
      </c>
      <c r="C1969" s="10"/>
      <c r="D1969" s="10"/>
      <c r="E1969" s="10"/>
      <c r="F1969" s="10"/>
      <c r="G1969" s="10"/>
      <c r="H1969" s="10"/>
      <c r="I1969" s="10"/>
      <c r="J1969" s="10"/>
      <c r="K1969" s="10"/>
      <c r="L1969" s="10"/>
      <c r="M1969" s="10"/>
    </row>
    <row r="1970" spans="2:13">
      <c r="B1970" s="10">
        <v>1970</v>
      </c>
      <c r="C1970" s="10"/>
      <c r="D1970" s="10"/>
      <c r="E1970" s="10"/>
      <c r="F1970" s="10"/>
      <c r="G1970" s="10"/>
      <c r="H1970" s="10"/>
      <c r="I1970" s="10"/>
      <c r="J1970" s="10"/>
      <c r="K1970" s="10"/>
      <c r="L1970" s="10"/>
      <c r="M1970" s="10"/>
    </row>
    <row r="1971" spans="2:13">
      <c r="B1971" s="10">
        <v>1971</v>
      </c>
      <c r="C1971" s="10"/>
      <c r="D1971" s="10"/>
      <c r="E1971" s="10"/>
      <c r="F1971" s="10"/>
      <c r="G1971" s="10"/>
      <c r="H1971" s="10"/>
      <c r="I1971" s="10"/>
      <c r="J1971" s="10"/>
      <c r="K1971" s="10"/>
      <c r="L1971" s="10"/>
      <c r="M1971" s="10"/>
    </row>
    <row r="1972" spans="2:13">
      <c r="B1972" s="10">
        <v>1972</v>
      </c>
      <c r="C1972" s="10"/>
      <c r="D1972" s="10"/>
      <c r="E1972" s="10"/>
      <c r="F1972" s="10"/>
      <c r="G1972" s="10"/>
      <c r="H1972" s="10"/>
      <c r="I1972" s="10"/>
      <c r="J1972" s="10"/>
      <c r="K1972" s="10"/>
      <c r="L1972" s="10"/>
      <c r="M1972" s="10"/>
    </row>
    <row r="1973" spans="2:13">
      <c r="B1973" s="10">
        <v>1973</v>
      </c>
      <c r="C1973" s="10"/>
      <c r="D1973" s="10"/>
      <c r="E1973" s="10"/>
      <c r="F1973" s="10"/>
      <c r="G1973" s="10"/>
      <c r="H1973" s="10"/>
      <c r="I1973" s="10"/>
      <c r="J1973" s="10"/>
      <c r="K1973" s="10"/>
      <c r="L1973" s="10"/>
      <c r="M1973" s="10"/>
    </row>
    <row r="1974" spans="2:13">
      <c r="B1974" s="10">
        <v>1974</v>
      </c>
      <c r="C1974" s="10"/>
      <c r="D1974" s="10"/>
      <c r="E1974" s="10"/>
      <c r="F1974" s="10"/>
      <c r="G1974" s="10"/>
      <c r="H1974" s="10"/>
      <c r="I1974" s="10"/>
      <c r="J1974" s="10"/>
      <c r="K1974" s="10"/>
      <c r="L1974" s="10"/>
      <c r="M1974" s="10"/>
    </row>
    <row r="1975" spans="2:13">
      <c r="B1975" s="10">
        <v>1975</v>
      </c>
      <c r="C1975" s="10"/>
      <c r="D1975" s="10"/>
      <c r="E1975" s="10"/>
      <c r="F1975" s="10"/>
      <c r="G1975" s="10"/>
      <c r="H1975" s="10"/>
      <c r="I1975" s="10"/>
      <c r="J1975" s="10"/>
      <c r="K1975" s="10"/>
      <c r="L1975" s="10"/>
      <c r="M1975" s="10"/>
    </row>
    <row r="1976" spans="2:13">
      <c r="B1976" s="10">
        <v>1976</v>
      </c>
      <c r="C1976" s="10"/>
      <c r="D1976" s="10"/>
      <c r="E1976" s="10"/>
      <c r="F1976" s="10"/>
      <c r="G1976" s="10"/>
      <c r="H1976" s="10"/>
      <c r="I1976" s="10"/>
      <c r="J1976" s="10"/>
      <c r="K1976" s="10"/>
      <c r="L1976" s="10"/>
      <c r="M1976" s="10"/>
    </row>
    <row r="1977" spans="2:13">
      <c r="B1977" s="10">
        <v>1977</v>
      </c>
      <c r="C1977" s="10"/>
      <c r="D1977" s="10"/>
      <c r="E1977" s="10"/>
      <c r="F1977" s="10"/>
      <c r="G1977" s="10"/>
      <c r="H1977" s="10"/>
      <c r="I1977" s="10"/>
      <c r="J1977" s="10"/>
      <c r="K1977" s="10"/>
      <c r="L1977" s="10"/>
      <c r="M1977" s="10"/>
    </row>
    <row r="1978" spans="2:13">
      <c r="B1978" s="10">
        <v>1978</v>
      </c>
      <c r="C1978" s="10"/>
      <c r="D1978" s="10"/>
      <c r="E1978" s="10"/>
      <c r="F1978" s="10"/>
      <c r="G1978" s="10"/>
      <c r="H1978" s="10"/>
      <c r="I1978" s="10"/>
      <c r="J1978" s="10"/>
      <c r="K1978" s="10"/>
      <c r="L1978" s="10"/>
      <c r="M1978" s="10"/>
    </row>
    <row r="1979" spans="2:13">
      <c r="B1979" s="10">
        <v>1979</v>
      </c>
      <c r="C1979" s="10"/>
      <c r="D1979" s="10"/>
      <c r="E1979" s="10"/>
      <c r="F1979" s="10"/>
      <c r="G1979" s="10"/>
      <c r="H1979" s="10"/>
      <c r="I1979" s="10"/>
      <c r="J1979" s="10"/>
      <c r="K1979" s="10"/>
      <c r="L1979" s="10"/>
      <c r="M1979" s="10"/>
    </row>
    <row r="1980" spans="2:13">
      <c r="B1980" s="10">
        <v>1980</v>
      </c>
      <c r="C1980" s="10"/>
      <c r="D1980" s="10"/>
      <c r="E1980" s="10"/>
      <c r="F1980" s="10"/>
      <c r="G1980" s="10"/>
      <c r="H1980" s="10"/>
      <c r="I1980" s="10"/>
      <c r="J1980" s="10"/>
      <c r="K1980" s="10"/>
      <c r="L1980" s="10"/>
      <c r="M1980" s="10"/>
    </row>
    <row r="1981" spans="2:13">
      <c r="B1981" s="10">
        <v>1981</v>
      </c>
      <c r="C1981" s="10"/>
      <c r="D1981" s="10"/>
      <c r="E1981" s="10"/>
      <c r="F1981" s="10"/>
      <c r="G1981" s="10"/>
      <c r="H1981" s="10"/>
      <c r="I1981" s="10"/>
      <c r="J1981" s="10"/>
      <c r="K1981" s="10"/>
      <c r="L1981" s="10"/>
      <c r="M1981" s="10"/>
    </row>
    <row r="1982" spans="2:13">
      <c r="B1982" s="10">
        <v>1982</v>
      </c>
      <c r="C1982" s="10"/>
      <c r="D1982" s="10"/>
      <c r="E1982" s="10"/>
      <c r="F1982" s="10"/>
      <c r="G1982" s="10"/>
      <c r="H1982" s="10"/>
      <c r="I1982" s="10"/>
      <c r="J1982" s="10"/>
      <c r="K1982" s="10"/>
      <c r="L1982" s="10"/>
      <c r="M1982" s="10"/>
    </row>
    <row r="1983" spans="2:13">
      <c r="B1983" s="10">
        <v>1983</v>
      </c>
      <c r="C1983" s="10"/>
      <c r="D1983" s="10"/>
      <c r="E1983" s="10"/>
      <c r="F1983" s="10"/>
      <c r="G1983" s="10"/>
      <c r="H1983" s="10"/>
      <c r="I1983" s="10"/>
      <c r="J1983" s="10"/>
      <c r="K1983" s="10"/>
      <c r="L1983" s="10"/>
      <c r="M1983" s="10"/>
    </row>
    <row r="1984" spans="2:13">
      <c r="B1984" s="10">
        <v>1984</v>
      </c>
      <c r="C1984" s="10"/>
      <c r="D1984" s="10"/>
      <c r="E1984" s="10"/>
      <c r="F1984" s="10"/>
      <c r="G1984" s="10"/>
      <c r="H1984" s="10"/>
      <c r="I1984" s="10"/>
      <c r="J1984" s="10"/>
      <c r="K1984" s="10"/>
      <c r="L1984" s="10"/>
      <c r="M1984" s="10"/>
    </row>
    <row r="1985" spans="2:13">
      <c r="B1985" s="10">
        <v>1985</v>
      </c>
      <c r="C1985" s="10"/>
      <c r="D1985" s="10"/>
      <c r="E1985" s="10"/>
      <c r="F1985" s="10"/>
      <c r="G1985" s="10"/>
      <c r="H1985" s="10"/>
      <c r="I1985" s="10"/>
      <c r="J1985" s="10"/>
      <c r="K1985" s="10"/>
      <c r="L1985" s="10"/>
      <c r="M1985" s="10"/>
    </row>
    <row r="1986" spans="2:13">
      <c r="B1986" s="10">
        <v>1986</v>
      </c>
      <c r="C1986" s="10"/>
      <c r="D1986" s="10"/>
      <c r="E1986" s="10"/>
      <c r="F1986" s="10"/>
      <c r="G1986" s="10"/>
      <c r="H1986" s="10"/>
      <c r="I1986" s="10"/>
      <c r="J1986" s="10"/>
      <c r="K1986" s="10"/>
      <c r="L1986" s="10"/>
      <c r="M1986" s="10"/>
    </row>
    <row r="1987" spans="2:13">
      <c r="B1987" s="10">
        <v>1987</v>
      </c>
      <c r="C1987" s="10"/>
      <c r="D1987" s="10"/>
      <c r="E1987" s="10"/>
      <c r="F1987" s="10"/>
      <c r="G1987" s="10"/>
      <c r="H1987" s="10"/>
      <c r="I1987" s="10"/>
      <c r="J1987" s="10"/>
      <c r="K1987" s="10"/>
      <c r="L1987" s="10"/>
      <c r="M1987" s="10"/>
    </row>
    <row r="1988" spans="2:13">
      <c r="B1988" s="10">
        <v>1988</v>
      </c>
      <c r="C1988" s="10"/>
      <c r="D1988" s="10"/>
      <c r="E1988" s="10"/>
      <c r="F1988" s="10"/>
      <c r="G1988" s="10"/>
      <c r="H1988" s="10"/>
      <c r="I1988" s="10"/>
      <c r="J1988" s="10"/>
      <c r="K1988" s="10"/>
      <c r="L1988" s="10"/>
      <c r="M1988" s="10"/>
    </row>
    <row r="1989" spans="2:13">
      <c r="B1989" s="10">
        <v>1989</v>
      </c>
      <c r="C1989" s="10"/>
      <c r="D1989" s="10"/>
      <c r="E1989" s="10"/>
      <c r="F1989" s="10"/>
      <c r="G1989" s="10"/>
      <c r="H1989" s="10"/>
      <c r="I1989" s="10"/>
      <c r="J1989" s="10"/>
      <c r="K1989" s="10"/>
      <c r="L1989" s="10"/>
      <c r="M1989" s="10"/>
    </row>
    <row r="1990" spans="2:13">
      <c r="B1990" s="10">
        <v>1990</v>
      </c>
      <c r="C1990" s="10"/>
      <c r="D1990" s="10"/>
      <c r="E1990" s="10"/>
      <c r="F1990" s="10"/>
      <c r="G1990" s="10"/>
      <c r="H1990" s="10"/>
      <c r="I1990" s="10"/>
      <c r="J1990" s="10"/>
      <c r="K1990" s="10"/>
      <c r="L1990" s="10"/>
      <c r="M1990" s="10"/>
    </row>
    <row r="1991" spans="2:13">
      <c r="B1991" s="10">
        <v>1991</v>
      </c>
      <c r="C1991" s="10"/>
      <c r="D1991" s="10"/>
      <c r="E1991" s="10"/>
      <c r="F1991" s="10"/>
      <c r="G1991" s="10"/>
      <c r="H1991" s="10"/>
      <c r="I1991" s="10"/>
      <c r="J1991" s="10"/>
      <c r="K1991" s="10"/>
      <c r="L1991" s="10"/>
      <c r="M1991" s="10"/>
    </row>
    <row r="1992" spans="2:13">
      <c r="B1992" s="10">
        <v>1992</v>
      </c>
      <c r="C1992" s="10"/>
      <c r="D1992" s="10"/>
      <c r="E1992" s="10"/>
      <c r="F1992" s="10"/>
      <c r="G1992" s="10"/>
      <c r="H1992" s="10"/>
      <c r="I1992" s="10"/>
      <c r="J1992" s="10"/>
      <c r="K1992" s="10"/>
      <c r="L1992" s="10"/>
      <c r="M1992" s="10"/>
    </row>
    <row r="1993" spans="2:13">
      <c r="B1993" s="10">
        <v>1993</v>
      </c>
      <c r="C1993" s="10"/>
      <c r="D1993" s="10"/>
      <c r="E1993" s="10"/>
      <c r="F1993" s="10"/>
      <c r="G1993" s="10"/>
      <c r="H1993" s="10"/>
      <c r="I1993" s="10"/>
      <c r="J1993" s="10"/>
      <c r="K1993" s="10"/>
      <c r="L1993" s="10"/>
      <c r="M1993" s="10"/>
    </row>
    <row r="1994" spans="2:13">
      <c r="B1994" s="10">
        <v>1994</v>
      </c>
      <c r="C1994" s="10"/>
      <c r="D1994" s="10"/>
      <c r="E1994" s="10"/>
      <c r="F1994" s="10"/>
      <c r="G1994" s="10"/>
      <c r="H1994" s="10"/>
      <c r="I1994" s="10"/>
      <c r="J1994" s="10"/>
      <c r="K1994" s="10"/>
      <c r="L1994" s="10"/>
      <c r="M1994" s="10"/>
    </row>
    <row r="1995" spans="2:13">
      <c r="B1995" s="10">
        <v>1995</v>
      </c>
      <c r="C1995" s="10"/>
      <c r="D1995" s="10"/>
      <c r="E1995" s="10"/>
      <c r="F1995" s="10"/>
      <c r="G1995" s="10"/>
      <c r="H1995" s="10"/>
      <c r="I1995" s="10"/>
      <c r="J1995" s="10"/>
      <c r="K1995" s="10"/>
      <c r="L1995" s="10"/>
      <c r="M1995" s="10"/>
    </row>
    <row r="1996" spans="2:13">
      <c r="B1996" s="10">
        <v>1996</v>
      </c>
      <c r="C1996" s="10"/>
      <c r="D1996" s="10"/>
      <c r="E1996" s="10"/>
      <c r="F1996" s="10"/>
      <c r="G1996" s="10"/>
      <c r="H1996" s="10"/>
      <c r="I1996" s="10"/>
      <c r="J1996" s="10"/>
      <c r="K1996" s="10"/>
      <c r="L1996" s="10"/>
      <c r="M1996" s="10"/>
    </row>
    <row r="1997" spans="2:13">
      <c r="B1997" s="10">
        <v>1997</v>
      </c>
      <c r="C1997" s="10"/>
      <c r="D1997" s="10"/>
      <c r="E1997" s="10"/>
      <c r="F1997" s="10"/>
      <c r="G1997" s="10"/>
      <c r="H1997" s="10"/>
      <c r="I1997" s="10"/>
      <c r="J1997" s="10"/>
      <c r="K1997" s="10"/>
      <c r="L1997" s="10"/>
      <c r="M1997" s="10"/>
    </row>
    <row r="1998" spans="2:13">
      <c r="B1998" s="10">
        <v>1998</v>
      </c>
      <c r="C1998" s="10"/>
      <c r="D1998" s="10"/>
      <c r="E1998" s="10"/>
      <c r="F1998" s="10"/>
      <c r="G1998" s="10"/>
      <c r="H1998" s="10"/>
      <c r="I1998" s="10"/>
      <c r="J1998" s="10"/>
      <c r="K1998" s="10"/>
      <c r="L1998" s="10"/>
      <c r="M1998" s="10"/>
    </row>
    <row r="1999" spans="2:13">
      <c r="B1999" s="10">
        <v>1999</v>
      </c>
      <c r="C1999" s="10"/>
      <c r="D1999" s="10"/>
      <c r="E1999" s="10"/>
      <c r="F1999" s="10"/>
      <c r="G1999" s="10"/>
      <c r="H1999" s="10"/>
      <c r="I1999" s="10"/>
      <c r="J1999" s="10"/>
      <c r="K1999" s="10"/>
      <c r="L1999" s="10"/>
      <c r="M1999" s="10"/>
    </row>
    <row r="2000" spans="2:13">
      <c r="B2000" s="10">
        <v>2000</v>
      </c>
      <c r="C2000" s="10"/>
      <c r="D2000" s="10"/>
      <c r="E2000" s="10"/>
      <c r="F2000" s="10"/>
      <c r="G2000" s="10"/>
      <c r="H2000" s="10"/>
      <c r="I2000" s="10"/>
      <c r="J2000" s="10"/>
      <c r="K2000" s="10"/>
      <c r="L2000" s="10"/>
      <c r="M2000" s="10"/>
    </row>
    <row r="2001" spans="2:13">
      <c r="B2001" s="10">
        <v>2001</v>
      </c>
      <c r="C2001" s="10"/>
      <c r="D2001" s="10"/>
      <c r="E2001" s="10"/>
      <c r="F2001" s="10"/>
      <c r="G2001" s="10"/>
      <c r="H2001" s="10"/>
      <c r="I2001" s="10"/>
      <c r="J2001" s="10"/>
      <c r="K2001" s="10"/>
      <c r="L2001" s="10"/>
      <c r="M2001" s="10"/>
    </row>
    <row r="2002" spans="2:13">
      <c r="B2002" s="10">
        <v>2002</v>
      </c>
      <c r="C2002" s="10"/>
      <c r="D2002" s="10"/>
      <c r="E2002" s="10"/>
      <c r="F2002" s="10"/>
      <c r="G2002" s="10"/>
      <c r="H2002" s="10"/>
      <c r="I2002" s="10"/>
      <c r="J2002" s="10"/>
      <c r="K2002" s="10"/>
      <c r="L2002" s="10"/>
      <c r="M2002" s="10"/>
    </row>
    <row r="2003" spans="2:13">
      <c r="B2003" s="10">
        <v>2003</v>
      </c>
      <c r="C2003" s="10"/>
      <c r="D2003" s="10"/>
      <c r="E2003" s="10"/>
      <c r="F2003" s="10"/>
      <c r="G2003" s="10"/>
      <c r="H2003" s="10"/>
      <c r="I2003" s="10"/>
      <c r="J2003" s="10"/>
      <c r="K2003" s="10"/>
      <c r="L2003" s="10"/>
      <c r="M2003" s="10"/>
    </row>
    <row r="2004" spans="2:13">
      <c r="B2004" s="10">
        <v>2004</v>
      </c>
      <c r="C2004" s="10"/>
      <c r="D2004" s="10"/>
      <c r="E2004" s="10"/>
      <c r="F2004" s="10"/>
      <c r="G2004" s="10"/>
      <c r="H2004" s="10"/>
      <c r="I2004" s="10"/>
      <c r="J2004" s="10"/>
      <c r="K2004" s="10"/>
      <c r="L2004" s="10"/>
      <c r="M2004" s="10"/>
    </row>
    <row r="2005" spans="2:13">
      <c r="B2005" s="10">
        <v>2005</v>
      </c>
      <c r="C2005" s="10"/>
      <c r="D2005" s="10"/>
      <c r="E2005" s="10"/>
      <c r="F2005" s="10"/>
      <c r="G2005" s="10"/>
      <c r="H2005" s="10"/>
      <c r="I2005" s="10"/>
      <c r="J2005" s="10"/>
      <c r="K2005" s="10"/>
      <c r="L2005" s="10"/>
      <c r="M2005" s="10"/>
    </row>
    <row r="2006" spans="2:13">
      <c r="B2006" s="10">
        <v>2006</v>
      </c>
      <c r="C2006" s="10"/>
      <c r="D2006" s="10"/>
      <c r="E2006" s="10"/>
      <c r="F2006" s="10"/>
      <c r="G2006" s="10"/>
      <c r="H2006" s="10"/>
      <c r="I2006" s="10"/>
      <c r="J2006" s="10"/>
      <c r="K2006" s="10"/>
      <c r="L2006" s="10"/>
      <c r="M2006" s="10"/>
    </row>
    <row r="2007" spans="2:13">
      <c r="B2007" s="10">
        <v>2007</v>
      </c>
      <c r="C2007" s="10"/>
      <c r="D2007" s="10"/>
      <c r="E2007" s="10"/>
      <c r="F2007" s="10"/>
      <c r="G2007" s="10"/>
      <c r="H2007" s="10"/>
      <c r="I2007" s="10"/>
      <c r="J2007" s="10"/>
      <c r="K2007" s="10"/>
      <c r="L2007" s="10"/>
      <c r="M2007" s="10"/>
    </row>
    <row r="2008" spans="2:13">
      <c r="B2008" s="10">
        <v>2008</v>
      </c>
      <c r="C2008" s="10"/>
      <c r="D2008" s="10"/>
      <c r="E2008" s="10"/>
      <c r="F2008" s="10"/>
      <c r="G2008" s="10"/>
      <c r="H2008" s="10"/>
      <c r="I2008" s="10"/>
      <c r="J2008" s="10"/>
      <c r="K2008" s="10"/>
      <c r="L2008" s="10"/>
      <c r="M2008" s="10"/>
    </row>
    <row r="2009" spans="2:13">
      <c r="B2009" s="10">
        <v>2009</v>
      </c>
      <c r="C2009" s="10"/>
      <c r="D2009" s="10"/>
      <c r="E2009" s="10"/>
      <c r="F2009" s="10"/>
      <c r="G2009" s="10"/>
      <c r="H2009" s="10"/>
      <c r="I2009" s="10"/>
      <c r="J2009" s="10"/>
      <c r="K2009" s="10"/>
      <c r="L2009" s="10"/>
      <c r="M2009" s="10"/>
    </row>
    <row r="2010" spans="2:13">
      <c r="B2010" s="10">
        <v>2010</v>
      </c>
      <c r="C2010" s="10"/>
      <c r="D2010" s="10"/>
      <c r="E2010" s="10"/>
      <c r="F2010" s="10"/>
      <c r="G2010" s="10"/>
      <c r="H2010" s="10"/>
      <c r="I2010" s="10"/>
      <c r="J2010" s="10"/>
      <c r="K2010" s="10"/>
      <c r="L2010" s="10"/>
      <c r="M2010" s="10"/>
    </row>
    <row r="2011" spans="2:13">
      <c r="B2011" s="10">
        <v>2011</v>
      </c>
      <c r="C2011" s="10"/>
      <c r="D2011" s="10"/>
      <c r="E2011" s="10"/>
      <c r="F2011" s="10"/>
      <c r="G2011" s="10"/>
      <c r="H2011" s="10"/>
      <c r="I2011" s="10"/>
      <c r="J2011" s="10"/>
      <c r="K2011" s="10"/>
      <c r="L2011" s="10"/>
      <c r="M2011" s="10"/>
    </row>
    <row r="2012" spans="2:13">
      <c r="B2012" s="10">
        <v>2012</v>
      </c>
      <c r="C2012" s="10"/>
      <c r="D2012" s="10"/>
      <c r="E2012" s="10"/>
      <c r="F2012" s="10"/>
      <c r="G2012" s="10"/>
      <c r="H2012" s="10"/>
      <c r="I2012" s="10"/>
      <c r="J2012" s="10"/>
      <c r="K2012" s="10"/>
      <c r="L2012" s="10"/>
      <c r="M2012" s="10"/>
    </row>
    <row r="2013" spans="2:13">
      <c r="B2013" s="10">
        <v>2013</v>
      </c>
      <c r="C2013" s="10"/>
      <c r="D2013" s="10"/>
      <c r="E2013" s="10"/>
      <c r="F2013" s="10"/>
      <c r="G2013" s="10"/>
      <c r="H2013" s="10"/>
      <c r="I2013" s="10"/>
      <c r="J2013" s="10"/>
      <c r="K2013" s="10"/>
      <c r="L2013" s="10"/>
      <c r="M2013" s="10"/>
    </row>
    <row r="2014" spans="2:13">
      <c r="B2014" s="10">
        <v>2014</v>
      </c>
      <c r="C2014" s="10"/>
      <c r="D2014" s="10"/>
      <c r="E2014" s="10"/>
      <c r="F2014" s="10"/>
      <c r="G2014" s="10"/>
      <c r="H2014" s="10"/>
      <c r="I2014" s="10"/>
      <c r="J2014" s="10"/>
      <c r="K2014" s="10"/>
      <c r="L2014" s="10"/>
      <c r="M2014" s="10"/>
    </row>
    <row r="2015" spans="2:13">
      <c r="B2015" s="10">
        <v>2015</v>
      </c>
      <c r="C2015" s="10"/>
      <c r="D2015" s="10"/>
      <c r="E2015" s="10"/>
      <c r="F2015" s="10"/>
      <c r="G2015" s="10"/>
      <c r="H2015" s="10"/>
      <c r="I2015" s="10"/>
      <c r="J2015" s="10"/>
      <c r="K2015" s="10"/>
      <c r="L2015" s="10"/>
      <c r="M2015" s="10"/>
    </row>
    <row r="2016" spans="2:13">
      <c r="B2016" s="10">
        <v>2016</v>
      </c>
      <c r="C2016" s="10"/>
      <c r="D2016" s="10"/>
      <c r="E2016" s="10"/>
      <c r="F2016" s="10"/>
      <c r="G2016" s="10"/>
      <c r="H2016" s="10"/>
      <c r="I2016" s="10"/>
      <c r="J2016" s="10"/>
      <c r="K2016" s="10"/>
      <c r="L2016" s="10"/>
      <c r="M2016" s="10"/>
    </row>
    <row r="2017" spans="2:13">
      <c r="B2017" s="10">
        <v>2017</v>
      </c>
      <c r="C2017" s="10"/>
      <c r="D2017" s="10"/>
      <c r="E2017" s="10"/>
      <c r="F2017" s="10"/>
      <c r="G2017" s="10"/>
      <c r="H2017" s="10"/>
      <c r="I2017" s="10"/>
      <c r="J2017" s="10"/>
      <c r="K2017" s="10"/>
      <c r="L2017" s="10"/>
      <c r="M2017" s="10"/>
    </row>
    <row r="2018" spans="2:13">
      <c r="B2018" s="10">
        <v>2018</v>
      </c>
      <c r="C2018" s="10"/>
      <c r="D2018" s="10"/>
      <c r="E2018" s="10"/>
      <c r="F2018" s="10"/>
      <c r="G2018" s="10"/>
      <c r="H2018" s="10"/>
      <c r="I2018" s="10"/>
      <c r="J2018" s="10"/>
      <c r="K2018" s="10"/>
      <c r="L2018" s="10"/>
      <c r="M2018" s="10"/>
    </row>
    <row r="2019" spans="2:13">
      <c r="B2019" s="10">
        <v>2019</v>
      </c>
      <c r="C2019" s="10"/>
      <c r="D2019" s="10"/>
      <c r="E2019" s="10"/>
      <c r="F2019" s="10"/>
      <c r="G2019" s="10"/>
      <c r="H2019" s="10"/>
      <c r="I2019" s="10"/>
      <c r="J2019" s="10"/>
      <c r="K2019" s="10"/>
      <c r="L2019" s="10"/>
      <c r="M2019" s="10"/>
    </row>
    <row r="2020" spans="2:13">
      <c r="B2020" s="10">
        <v>2020</v>
      </c>
      <c r="C2020" s="10"/>
      <c r="D2020" s="10"/>
      <c r="E2020" s="10"/>
      <c r="F2020" s="10"/>
      <c r="G2020" s="10"/>
      <c r="H2020" s="10"/>
      <c r="I2020" s="10"/>
      <c r="J2020" s="10"/>
      <c r="K2020" s="10"/>
      <c r="L2020" s="10"/>
      <c r="M2020" s="10"/>
    </row>
    <row r="2021" spans="2:13">
      <c r="B2021" s="10">
        <v>2021</v>
      </c>
      <c r="C2021" s="10"/>
      <c r="D2021" s="10"/>
      <c r="E2021" s="10"/>
      <c r="F2021" s="10"/>
      <c r="G2021" s="10"/>
      <c r="H2021" s="10"/>
      <c r="I2021" s="10"/>
      <c r="J2021" s="10"/>
      <c r="K2021" s="10"/>
      <c r="L2021" s="10"/>
      <c r="M2021" s="10"/>
    </row>
    <row r="2022" spans="2:13">
      <c r="B2022" s="10">
        <v>2022</v>
      </c>
      <c r="C2022" s="10"/>
      <c r="D2022" s="10"/>
      <c r="E2022" s="10"/>
      <c r="F2022" s="10"/>
      <c r="G2022" s="10"/>
      <c r="H2022" s="10"/>
      <c r="I2022" s="10"/>
      <c r="J2022" s="10"/>
      <c r="K2022" s="10"/>
      <c r="L2022" s="10"/>
      <c r="M2022" s="10"/>
    </row>
    <row r="2023" spans="2:13">
      <c r="B2023" s="10">
        <v>2023</v>
      </c>
      <c r="C2023" s="10"/>
      <c r="D2023" s="10"/>
      <c r="E2023" s="10"/>
      <c r="F2023" s="10"/>
      <c r="G2023" s="10"/>
      <c r="H2023" s="10"/>
      <c r="I2023" s="10"/>
      <c r="J2023" s="10"/>
      <c r="K2023" s="10"/>
      <c r="L2023" s="10"/>
      <c r="M2023" s="10"/>
    </row>
    <row r="2024" spans="2:13">
      <c r="B2024" s="10">
        <v>2024</v>
      </c>
      <c r="C2024" s="10"/>
      <c r="D2024" s="10"/>
      <c r="E2024" s="10"/>
      <c r="F2024" s="10"/>
      <c r="G2024" s="10"/>
      <c r="H2024" s="10"/>
      <c r="I2024" s="10"/>
      <c r="J2024" s="10"/>
      <c r="K2024" s="10"/>
      <c r="L2024" s="10"/>
      <c r="M2024" s="10"/>
    </row>
    <row r="2025" spans="2:13">
      <c r="B2025" s="10">
        <v>2025</v>
      </c>
      <c r="C2025" s="10"/>
      <c r="D2025" s="10"/>
      <c r="E2025" s="10"/>
      <c r="F2025" s="10"/>
      <c r="G2025" s="10"/>
      <c r="H2025" s="10"/>
      <c r="I2025" s="10"/>
      <c r="J2025" s="10"/>
      <c r="K2025" s="10"/>
      <c r="L2025" s="10"/>
      <c r="M2025" s="10"/>
    </row>
    <row r="2026" spans="2:13">
      <c r="B2026" s="10">
        <v>2026</v>
      </c>
      <c r="C2026" s="10"/>
      <c r="D2026" s="10"/>
      <c r="E2026" s="10"/>
      <c r="F2026" s="10"/>
      <c r="G2026" s="10"/>
      <c r="H2026" s="10"/>
      <c r="I2026" s="10"/>
      <c r="J2026" s="10"/>
      <c r="K2026" s="10"/>
      <c r="L2026" s="10"/>
      <c r="M2026" s="10"/>
    </row>
  </sheetData>
  <pageMargins left="0.7" right="0.7" top="0.75" bottom="0.75" header="0.3" footer="0.3"/>
  <pageSetup orientation="portrait" r:id="rId3"/>
  <headerFooter>
    <oddFooter>&amp;L&amp;1#&amp;"Calibri"&amp;10&amp;K000000Classification: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34"/>
  <sheetViews>
    <sheetView workbookViewId="0">
      <selection activeCell="BO2" sqref="BO2:BO310"/>
    </sheetView>
  </sheetViews>
  <sheetFormatPr defaultRowHeight="15"/>
  <cols>
    <col min="1" max="1" width="18" customWidth="1"/>
    <col min="2" max="2" width="11" customWidth="1"/>
  </cols>
  <sheetData>
    <row r="1" spans="1:2">
      <c r="A1" s="10" t="s">
        <v>81</v>
      </c>
      <c r="B1" s="10" t="s">
        <v>430</v>
      </c>
    </row>
    <row r="2" spans="1:2">
      <c r="A2" s="10" t="str">
        <f>GreenList_Week_51!BO2</f>
        <v>APA-LAM</v>
      </c>
      <c r="B2" s="10">
        <f>COUNTIF($A$1:A2,'Delivery Promise - Dry (Nov)'!$E$4&amp;"-"&amp;'Delivery Promise - Dry (Nov)'!$E$5)</f>
        <v>0</v>
      </c>
    </row>
    <row r="3" spans="1:2">
      <c r="A3" s="10" t="str">
        <f>GreenList_Week_51!BO3</f>
        <v>APA-LAM</v>
      </c>
      <c r="B3" s="10">
        <f>COUNTIF($A$1:A3,'Delivery Promise - Dry (Nov)'!$E$4&amp;"-"&amp;'Delivery Promise - Dry (Nov)'!$E$5)</f>
        <v>0</v>
      </c>
    </row>
    <row r="4" spans="1:2">
      <c r="A4" s="10" t="str">
        <f>GreenList_Week_51!BO4</f>
        <v>APA-LAM</v>
      </c>
      <c r="B4" s="10">
        <f>COUNTIF($A$1:A4,'Delivery Promise - Dry (Nov)'!$E$4&amp;"-"&amp;'Delivery Promise - Dry (Nov)'!$E$5)</f>
        <v>0</v>
      </c>
    </row>
    <row r="5" spans="1:2">
      <c r="A5" s="10" t="str">
        <f>GreenList_Week_51!BO5</f>
        <v>APA-LAM</v>
      </c>
      <c r="B5" s="10">
        <f>COUNTIF($A$1:A5,'Delivery Promise - Dry (Nov)'!$E$4&amp;"-"&amp;'Delivery Promise - Dry (Nov)'!$E$5)</f>
        <v>0</v>
      </c>
    </row>
    <row r="6" spans="1:2">
      <c r="A6" s="10" t="str">
        <f>GreenList_Week_51!BO6</f>
        <v>APA-LAM</v>
      </c>
      <c r="B6" s="10">
        <f>COUNTIF($A$1:A6,'Delivery Promise - Dry (Nov)'!$E$4&amp;"-"&amp;'Delivery Promise - Dry (Nov)'!$E$5)</f>
        <v>0</v>
      </c>
    </row>
    <row r="7" spans="1:2">
      <c r="A7" s="10" t="str">
        <f>GreenList_Week_51!BO7</f>
        <v>WCA-LAM</v>
      </c>
      <c r="B7" s="10">
        <f>COUNTIF($A$1:A7,'Delivery Promise - Dry (Nov)'!$E$4&amp;"-"&amp;'Delivery Promise - Dry (Nov)'!$E$5)</f>
        <v>0</v>
      </c>
    </row>
    <row r="8" spans="1:2">
      <c r="A8" s="10" t="str">
        <f>GreenList_Week_51!BO8</f>
        <v>APA-LAM</v>
      </c>
      <c r="B8" s="10">
        <f>COUNTIF($A$1:A8,'Delivery Promise - Dry (Nov)'!$E$4&amp;"-"&amp;'Delivery Promise - Dry (Nov)'!$E$5)</f>
        <v>0</v>
      </c>
    </row>
    <row r="9" spans="1:2">
      <c r="A9" s="10" t="str">
        <f>GreenList_Week_51!BO9</f>
        <v>APA-LAM</v>
      </c>
      <c r="B9" s="10">
        <f>COUNTIF($A$1:A9,'Delivery Promise - Dry (Nov)'!$E$4&amp;"-"&amp;'Delivery Promise - Dry (Nov)'!$E$5)</f>
        <v>0</v>
      </c>
    </row>
    <row r="10" spans="1:2">
      <c r="A10" s="10" t="str">
        <f>GreenList_Week_51!BO10</f>
        <v>APA-LAM</v>
      </c>
      <c r="B10" s="10">
        <f>COUNTIF($A$1:A10,'Delivery Promise - Dry (Nov)'!$E$4&amp;"-"&amp;'Delivery Promise - Dry (Nov)'!$E$5)</f>
        <v>0</v>
      </c>
    </row>
    <row r="11" spans="1:2">
      <c r="A11" s="10" t="str">
        <f>GreenList_Week_51!BO11</f>
        <v>APA-LAM</v>
      </c>
      <c r="B11" s="10">
        <f>COUNTIF($A$1:A11,'Delivery Promise - Dry (Nov)'!$E$4&amp;"-"&amp;'Delivery Promise - Dry (Nov)'!$E$5)</f>
        <v>0</v>
      </c>
    </row>
    <row r="12" spans="1:2">
      <c r="A12" s="10" t="str">
        <f>GreenList_Week_51!BO12</f>
        <v>LAM-APA</v>
      </c>
      <c r="B12" s="10">
        <f>COUNTIF($A$1:A12,'Delivery Promise - Dry (Nov)'!$E$4&amp;"-"&amp;'Delivery Promise - Dry (Nov)'!$E$5)</f>
        <v>0</v>
      </c>
    </row>
    <row r="13" spans="1:2">
      <c r="A13" s="10" t="str">
        <f>GreenList_Week_51!BO13</f>
        <v>APA-LAM</v>
      </c>
      <c r="B13" s="10">
        <f>COUNTIF($A$1:A13,'Delivery Promise - Dry (Nov)'!$E$4&amp;"-"&amp;'Delivery Promise - Dry (Nov)'!$E$5)</f>
        <v>0</v>
      </c>
    </row>
    <row r="14" spans="1:2">
      <c r="A14" s="10" t="str">
        <f>GreenList_Week_51!BO14</f>
        <v>APA-LAM</v>
      </c>
      <c r="B14" s="10">
        <f>COUNTIF($A$1:A14,'Delivery Promise - Dry (Nov)'!$E$4&amp;"-"&amp;'Delivery Promise - Dry (Nov)'!$E$5)</f>
        <v>0</v>
      </c>
    </row>
    <row r="15" spans="1:2">
      <c r="A15" s="10" t="str">
        <f>GreenList_Week_51!BO15</f>
        <v>WCA-LAM</v>
      </c>
      <c r="B15" s="10">
        <f>COUNTIF($A$1:A15,'Delivery Promise - Dry (Nov)'!$E$4&amp;"-"&amp;'Delivery Promise - Dry (Nov)'!$E$5)</f>
        <v>0</v>
      </c>
    </row>
    <row r="16" spans="1:2">
      <c r="A16" s="10" t="str">
        <f>GreenList_Week_51!BO16</f>
        <v>WCA-LAM</v>
      </c>
      <c r="B16" s="10">
        <f>COUNTIF($A$1:A16,'Delivery Promise - Dry (Nov)'!$E$4&amp;"-"&amp;'Delivery Promise - Dry (Nov)'!$E$5)</f>
        <v>0</v>
      </c>
    </row>
    <row r="17" spans="1:2">
      <c r="A17" s="10" t="str">
        <f>GreenList_Week_51!BO17</f>
        <v>LAM-APA</v>
      </c>
      <c r="B17" s="10">
        <f>COUNTIF($A$1:A17,'Delivery Promise - Dry (Nov)'!$E$4&amp;"-"&amp;'Delivery Promise - Dry (Nov)'!$E$5)</f>
        <v>0</v>
      </c>
    </row>
    <row r="18" spans="1:2">
      <c r="A18" s="10" t="str">
        <f>GreenList_Week_51!BO18</f>
        <v>LAM-APA</v>
      </c>
      <c r="B18" s="10">
        <f>COUNTIF($A$1:A18,'Delivery Promise - Dry (Nov)'!$E$4&amp;"-"&amp;'Delivery Promise - Dry (Nov)'!$E$5)</f>
        <v>0</v>
      </c>
    </row>
    <row r="19" spans="1:2">
      <c r="A19" s="10" t="str">
        <f>GreenList_Week_51!BO19</f>
        <v>EUR-LAM</v>
      </c>
      <c r="B19" s="10">
        <f>COUNTIF($A$1:A19,'Delivery Promise - Dry (Nov)'!$E$4&amp;"-"&amp;'Delivery Promise - Dry (Nov)'!$E$5)</f>
        <v>0</v>
      </c>
    </row>
    <row r="20" spans="1:2">
      <c r="A20" s="10" t="str">
        <f>GreenList_Week_51!BO20</f>
        <v>EUR-LAM</v>
      </c>
      <c r="B20" s="10">
        <f>COUNTIF($A$1:A20,'Delivery Promise - Dry (Nov)'!$E$4&amp;"-"&amp;'Delivery Promise - Dry (Nov)'!$E$5)</f>
        <v>0</v>
      </c>
    </row>
    <row r="21" spans="1:2">
      <c r="A21" s="10" t="str">
        <f>GreenList_Week_51!BO21</f>
        <v>WCA-LAM</v>
      </c>
      <c r="B21" s="10">
        <f>COUNTIF($A$1:A21,'Delivery Promise - Dry (Nov)'!$E$4&amp;"-"&amp;'Delivery Promise - Dry (Nov)'!$E$5)</f>
        <v>0</v>
      </c>
    </row>
    <row r="22" spans="1:2">
      <c r="A22" s="10" t="str">
        <f>GreenList_Week_51!BO22</f>
        <v>LAM-WCA</v>
      </c>
      <c r="B22" s="10">
        <f>COUNTIF($A$1:A22,'Delivery Promise - Dry (Nov)'!$E$4&amp;"-"&amp;'Delivery Promise - Dry (Nov)'!$E$5)</f>
        <v>0</v>
      </c>
    </row>
    <row r="23" spans="1:2">
      <c r="A23" s="10" t="str">
        <f>GreenList_Week_51!BO23</f>
        <v>LAM-EUR</v>
      </c>
      <c r="B23" s="10">
        <f>COUNTIF($A$1:A23,'Delivery Promise - Dry (Nov)'!$E$4&amp;"-"&amp;'Delivery Promise - Dry (Nov)'!$E$5)</f>
        <v>0</v>
      </c>
    </row>
    <row r="24" spans="1:2">
      <c r="A24" s="10" t="str">
        <f>GreenList_Week_51!BO24</f>
        <v>LAM-EUR</v>
      </c>
      <c r="B24" s="10">
        <f>COUNTIF($A$1:A24,'Delivery Promise - Dry (Nov)'!$E$4&amp;"-"&amp;'Delivery Promise - Dry (Nov)'!$E$5)</f>
        <v>0</v>
      </c>
    </row>
    <row r="25" spans="1:2">
      <c r="A25" s="10" t="str">
        <f>GreenList_Week_51!BO25</f>
        <v>LAM-EUR</v>
      </c>
      <c r="B25" s="10">
        <f>COUNTIF($A$1:A25,'Delivery Promise - Dry (Nov)'!$E$4&amp;"-"&amp;'Delivery Promise - Dry (Nov)'!$E$5)</f>
        <v>0</v>
      </c>
    </row>
    <row r="26" spans="1:2">
      <c r="A26" s="10" t="str">
        <f>GreenList_Week_51!BO26</f>
        <v>LAM-EUR</v>
      </c>
      <c r="B26" s="10">
        <f>COUNTIF($A$1:A26,'Delivery Promise - Dry (Nov)'!$E$4&amp;"-"&amp;'Delivery Promise - Dry (Nov)'!$E$5)</f>
        <v>0</v>
      </c>
    </row>
    <row r="27" spans="1:2">
      <c r="A27" s="10" t="str">
        <f>GreenList_Week_51!BO27</f>
        <v>LAM-WCA</v>
      </c>
      <c r="B27" s="10">
        <f>COUNTIF($A$1:A27,'Delivery Promise - Dry (Nov)'!$E$4&amp;"-"&amp;'Delivery Promise - Dry (Nov)'!$E$5)</f>
        <v>0</v>
      </c>
    </row>
    <row r="28" spans="1:2">
      <c r="A28" s="10" t="str">
        <f>GreenList_Week_51!BO28</f>
        <v>LAM-WCA</v>
      </c>
      <c r="B28" s="10">
        <f>COUNTIF($A$1:A28,'Delivery Promise - Dry (Nov)'!$E$4&amp;"-"&amp;'Delivery Promise - Dry (Nov)'!$E$5)</f>
        <v>0</v>
      </c>
    </row>
    <row r="29" spans="1:2">
      <c r="A29" s="10" t="str">
        <f>GreenList_Week_51!BO29</f>
        <v>LAM-EUR</v>
      </c>
      <c r="B29" s="10">
        <f>COUNTIF($A$1:A29,'Delivery Promise - Dry (Nov)'!$E$4&amp;"-"&amp;'Delivery Promise - Dry (Nov)'!$E$5)</f>
        <v>0</v>
      </c>
    </row>
    <row r="30" spans="1:2">
      <c r="A30" s="10" t="str">
        <f>GreenList_Week_51!BO30</f>
        <v>WCA-LAM</v>
      </c>
      <c r="B30" s="10">
        <f>COUNTIF($A$1:A30,'Delivery Promise - Dry (Nov)'!$E$4&amp;"-"&amp;'Delivery Promise - Dry (Nov)'!$E$5)</f>
        <v>0</v>
      </c>
    </row>
    <row r="31" spans="1:2">
      <c r="A31" s="10" t="str">
        <f>GreenList_Week_51!BO31</f>
        <v>WCA-LAM</v>
      </c>
      <c r="B31" s="10">
        <f>COUNTIF($A$1:A31,'Delivery Promise - Dry (Nov)'!$E$4&amp;"-"&amp;'Delivery Promise - Dry (Nov)'!$E$5)</f>
        <v>0</v>
      </c>
    </row>
    <row r="32" spans="1:2">
      <c r="A32" s="10" t="str">
        <f>GreenList_Week_51!BO32</f>
        <v>EUR-LAM</v>
      </c>
      <c r="B32" s="10">
        <f>COUNTIF($A$1:A32,'Delivery Promise - Dry (Nov)'!$E$4&amp;"-"&amp;'Delivery Promise - Dry (Nov)'!$E$5)</f>
        <v>0</v>
      </c>
    </row>
    <row r="33" spans="1:2">
      <c r="A33" s="10" t="str">
        <f>GreenList_Week_51!BO33</f>
        <v>WCA-LAM</v>
      </c>
      <c r="B33" s="10">
        <f>COUNTIF($A$1:A33,'Delivery Promise - Dry (Nov)'!$E$4&amp;"-"&amp;'Delivery Promise - Dry (Nov)'!$E$5)</f>
        <v>0</v>
      </c>
    </row>
    <row r="34" spans="1:2">
      <c r="A34" s="10" t="str">
        <f>GreenList_Week_51!BO34</f>
        <v>WCA-LAM</v>
      </c>
      <c r="B34" s="10">
        <f>COUNTIF($A$1:A34,'Delivery Promise - Dry (Nov)'!$E$4&amp;"-"&amp;'Delivery Promise - Dry (Nov)'!$E$5)</f>
        <v>0</v>
      </c>
    </row>
    <row r="35" spans="1:2">
      <c r="A35" s="10" t="str">
        <f>GreenList_Week_51!BO35</f>
        <v>EUR-LAM</v>
      </c>
      <c r="B35" s="10">
        <f>COUNTIF($A$1:A35,'Delivery Promise - Dry (Nov)'!$E$4&amp;"-"&amp;'Delivery Promise - Dry (Nov)'!$E$5)</f>
        <v>0</v>
      </c>
    </row>
    <row r="36" spans="1:2">
      <c r="A36" s="10" t="str">
        <f>GreenList_Week_51!BO36</f>
        <v>WCA-LAM</v>
      </c>
      <c r="B36" s="10">
        <f>COUNTIF($A$1:A36,'Delivery Promise - Dry (Nov)'!$E$4&amp;"-"&amp;'Delivery Promise - Dry (Nov)'!$E$5)</f>
        <v>0</v>
      </c>
    </row>
    <row r="37" spans="1:2">
      <c r="A37" s="10" t="str">
        <f>GreenList_Week_51!BO37</f>
        <v>WCA-LAM</v>
      </c>
      <c r="B37" s="10">
        <f>COUNTIF($A$1:A37,'Delivery Promise - Dry (Nov)'!$E$4&amp;"-"&amp;'Delivery Promise - Dry (Nov)'!$E$5)</f>
        <v>0</v>
      </c>
    </row>
    <row r="38" spans="1:2">
      <c r="A38" s="10" t="str">
        <f>GreenList_Week_51!BO38</f>
        <v>EUR-LAM</v>
      </c>
      <c r="B38" s="10">
        <f>COUNTIF($A$1:A38,'Delivery Promise - Dry (Nov)'!$E$4&amp;"-"&amp;'Delivery Promise - Dry (Nov)'!$E$5)</f>
        <v>0</v>
      </c>
    </row>
    <row r="39" spans="1:2">
      <c r="A39" s="10" t="str">
        <f>GreenList_Week_51!BO39</f>
        <v>EUR-LAM</v>
      </c>
      <c r="B39" s="10">
        <f>COUNTIF($A$1:A39,'Delivery Promise - Dry (Nov)'!$E$4&amp;"-"&amp;'Delivery Promise - Dry (Nov)'!$E$5)</f>
        <v>0</v>
      </c>
    </row>
    <row r="40" spans="1:2">
      <c r="A40" s="10" t="str">
        <f>GreenList_Week_51!BO40</f>
        <v>WCA-LAM</v>
      </c>
      <c r="B40" s="10">
        <f>COUNTIF($A$1:A40,'Delivery Promise - Dry (Nov)'!$E$4&amp;"-"&amp;'Delivery Promise - Dry (Nov)'!$E$5)</f>
        <v>0</v>
      </c>
    </row>
    <row r="41" spans="1:2">
      <c r="A41" s="10" t="str">
        <f>GreenList_Week_51!BO41</f>
        <v>WCA-LAM</v>
      </c>
      <c r="B41" s="10">
        <f>COUNTIF($A$1:A41,'Delivery Promise - Dry (Nov)'!$E$4&amp;"-"&amp;'Delivery Promise - Dry (Nov)'!$E$5)</f>
        <v>0</v>
      </c>
    </row>
    <row r="42" spans="1:2">
      <c r="A42" s="10" t="str">
        <f>GreenList_Week_51!BO42</f>
        <v>EUR-LAM</v>
      </c>
      <c r="B42" s="10">
        <f>COUNTIF($A$1:A42,'Delivery Promise - Dry (Nov)'!$E$4&amp;"-"&amp;'Delivery Promise - Dry (Nov)'!$E$5)</f>
        <v>0</v>
      </c>
    </row>
    <row r="43" spans="1:2">
      <c r="A43" s="10" t="str">
        <f>GreenList_Week_51!BO43</f>
        <v>WCA-LAM</v>
      </c>
      <c r="B43" s="10">
        <f>COUNTIF($A$1:A43,'Delivery Promise - Dry (Nov)'!$E$4&amp;"-"&amp;'Delivery Promise - Dry (Nov)'!$E$5)</f>
        <v>0</v>
      </c>
    </row>
    <row r="44" spans="1:2">
      <c r="A44" s="10" t="str">
        <f>GreenList_Week_51!BO44</f>
        <v>LAM-EUR</v>
      </c>
      <c r="B44" s="10">
        <f>COUNTIF($A$1:A44,'Delivery Promise - Dry (Nov)'!$E$4&amp;"-"&amp;'Delivery Promise - Dry (Nov)'!$E$5)</f>
        <v>0</v>
      </c>
    </row>
    <row r="45" spans="1:2">
      <c r="A45" s="10" t="str">
        <f>GreenList_Week_51!BO45</f>
        <v>LAM-WCA</v>
      </c>
      <c r="B45" s="10">
        <f>COUNTIF($A$1:A45,'Delivery Promise - Dry (Nov)'!$E$4&amp;"-"&amp;'Delivery Promise - Dry (Nov)'!$E$5)</f>
        <v>0</v>
      </c>
    </row>
    <row r="46" spans="1:2">
      <c r="A46" s="10" t="str">
        <f>GreenList_Week_51!BO46</f>
        <v>APA-LAM</v>
      </c>
      <c r="B46" s="10">
        <f>COUNTIF($A$1:A46,'Delivery Promise - Dry (Nov)'!$E$4&amp;"-"&amp;'Delivery Promise - Dry (Nov)'!$E$5)</f>
        <v>0</v>
      </c>
    </row>
    <row r="47" spans="1:2">
      <c r="A47" s="10" t="str">
        <f>GreenList_Week_51!BO47</f>
        <v>APA-LAM</v>
      </c>
      <c r="B47" s="10">
        <f>COUNTIF($A$1:A47,'Delivery Promise - Dry (Nov)'!$E$4&amp;"-"&amp;'Delivery Promise - Dry (Nov)'!$E$5)</f>
        <v>0</v>
      </c>
    </row>
    <row r="48" spans="1:2">
      <c r="A48" s="10" t="str">
        <f>GreenList_Week_51!BO48</f>
        <v>APA-LAM</v>
      </c>
      <c r="B48" s="10">
        <f>COUNTIF($A$1:A48,'Delivery Promise - Dry (Nov)'!$E$4&amp;"-"&amp;'Delivery Promise - Dry (Nov)'!$E$5)</f>
        <v>0</v>
      </c>
    </row>
    <row r="49" spans="1:2">
      <c r="A49" s="10" t="str">
        <f>GreenList_Week_51!BO49</f>
        <v>EUR-LAM</v>
      </c>
      <c r="B49" s="10">
        <f>COUNTIF($A$1:A49,'Delivery Promise - Dry (Nov)'!$E$4&amp;"-"&amp;'Delivery Promise - Dry (Nov)'!$E$5)</f>
        <v>0</v>
      </c>
    </row>
    <row r="50" spans="1:2">
      <c r="A50" s="10" t="str">
        <f>GreenList_Week_51!BO50</f>
        <v>EUR-LAM</v>
      </c>
      <c r="B50" s="10">
        <f>COUNTIF($A$1:A50,'Delivery Promise - Dry (Nov)'!$E$4&amp;"-"&amp;'Delivery Promise - Dry (Nov)'!$E$5)</f>
        <v>0</v>
      </c>
    </row>
    <row r="51" spans="1:2">
      <c r="A51" s="10" t="str">
        <f>GreenList_Week_51!BO51</f>
        <v>APA-LAM</v>
      </c>
      <c r="B51" s="10">
        <f>COUNTIF($A$1:A51,'Delivery Promise - Dry (Nov)'!$E$4&amp;"-"&amp;'Delivery Promise - Dry (Nov)'!$E$5)</f>
        <v>0</v>
      </c>
    </row>
    <row r="52" spans="1:2">
      <c r="A52" s="10" t="str">
        <f>GreenList_Week_51!BO52</f>
        <v>EUR-LAM</v>
      </c>
      <c r="B52" s="10">
        <f>COUNTIF($A$1:A52,'Delivery Promise - Dry (Nov)'!$E$4&amp;"-"&amp;'Delivery Promise - Dry (Nov)'!$E$5)</f>
        <v>0</v>
      </c>
    </row>
    <row r="53" spans="1:2">
      <c r="A53" s="10" t="str">
        <f>GreenList_Week_51!BO53</f>
        <v>APA-LAM</v>
      </c>
      <c r="B53" s="10">
        <f>COUNTIF($A$1:A53,'Delivery Promise - Dry (Nov)'!$E$4&amp;"-"&amp;'Delivery Promise - Dry (Nov)'!$E$5)</f>
        <v>0</v>
      </c>
    </row>
    <row r="54" spans="1:2">
      <c r="A54" s="10" t="str">
        <f>GreenList_Week_51!BO54</f>
        <v>EUR-LAM</v>
      </c>
      <c r="B54" s="10">
        <f>COUNTIF($A$1:A54,'Delivery Promise - Dry (Nov)'!$E$4&amp;"-"&amp;'Delivery Promise - Dry (Nov)'!$E$5)</f>
        <v>0</v>
      </c>
    </row>
    <row r="55" spans="1:2">
      <c r="A55" s="10" t="str">
        <f>GreenList_Week_51!BO55</f>
        <v>APA-LAM</v>
      </c>
      <c r="B55" s="10">
        <f>COUNTIF($A$1:A55,'Delivery Promise - Dry (Nov)'!$E$4&amp;"-"&amp;'Delivery Promise - Dry (Nov)'!$E$5)</f>
        <v>0</v>
      </c>
    </row>
    <row r="56" spans="1:2">
      <c r="A56" s="10" t="str">
        <f>GreenList_Week_51!BO56</f>
        <v>APA-APA</v>
      </c>
      <c r="B56" s="10">
        <f>COUNTIF($A$1:A56,'Delivery Promise - Dry (Nov)'!$E$4&amp;"-"&amp;'Delivery Promise - Dry (Nov)'!$E$5)</f>
        <v>0</v>
      </c>
    </row>
    <row r="57" spans="1:2">
      <c r="A57" s="10" t="str">
        <f>GreenList_Week_51!BO57</f>
        <v>EUR-APA</v>
      </c>
      <c r="B57" s="10">
        <f>COUNTIF($A$1:A57,'Delivery Promise - Dry (Nov)'!$E$4&amp;"-"&amp;'Delivery Promise - Dry (Nov)'!$E$5)</f>
        <v>0</v>
      </c>
    </row>
    <row r="58" spans="1:2">
      <c r="A58" s="10" t="str">
        <f>GreenList_Week_51!BO58</f>
        <v>EUR-APA</v>
      </c>
      <c r="B58" s="10">
        <f>COUNTIF($A$1:A58,'Delivery Promise - Dry (Nov)'!$E$4&amp;"-"&amp;'Delivery Promise - Dry (Nov)'!$E$5)</f>
        <v>0</v>
      </c>
    </row>
    <row r="59" spans="1:2">
      <c r="A59" s="10" t="str">
        <f>GreenList_Week_51!BO59</f>
        <v>WCA-APA</v>
      </c>
      <c r="B59" s="10">
        <f>COUNTIF($A$1:A59,'Delivery Promise - Dry (Nov)'!$E$4&amp;"-"&amp;'Delivery Promise - Dry (Nov)'!$E$5)</f>
        <v>0</v>
      </c>
    </row>
    <row r="60" spans="1:2">
      <c r="A60" s="10" t="str">
        <f>GreenList_Week_51!BO60</f>
        <v>WCA-APA</v>
      </c>
      <c r="B60" s="10">
        <f>COUNTIF($A$1:A60,'Delivery Promise - Dry (Nov)'!$E$4&amp;"-"&amp;'Delivery Promise - Dry (Nov)'!$E$5)</f>
        <v>0</v>
      </c>
    </row>
    <row r="61" spans="1:2">
      <c r="A61" s="10" t="str">
        <f>GreenList_Week_51!BO61</f>
        <v>WCA-APA</v>
      </c>
      <c r="B61" s="10">
        <f>COUNTIF($A$1:A61,'Delivery Promise - Dry (Nov)'!$E$4&amp;"-"&amp;'Delivery Promise - Dry (Nov)'!$E$5)</f>
        <v>0</v>
      </c>
    </row>
    <row r="62" spans="1:2">
      <c r="A62" s="10" t="str">
        <f>GreenList_Week_51!BO62</f>
        <v>EUR-APA</v>
      </c>
      <c r="B62" s="10">
        <f>COUNTIF($A$1:A62,'Delivery Promise - Dry (Nov)'!$E$4&amp;"-"&amp;'Delivery Promise - Dry (Nov)'!$E$5)</f>
        <v>0</v>
      </c>
    </row>
    <row r="63" spans="1:2">
      <c r="A63" s="10" t="str">
        <f>GreenList_Week_51!BO63</f>
        <v>EUR-APA</v>
      </c>
      <c r="B63" s="10">
        <f>COUNTIF($A$1:A63,'Delivery Promise - Dry (Nov)'!$E$4&amp;"-"&amp;'Delivery Promise - Dry (Nov)'!$E$5)</f>
        <v>0</v>
      </c>
    </row>
    <row r="64" spans="1:2">
      <c r="A64" s="10" t="str">
        <f>GreenList_Week_51!BO64</f>
        <v>APA-APA</v>
      </c>
      <c r="B64" s="10">
        <f>COUNTIF($A$1:A64,'Delivery Promise - Dry (Nov)'!$E$4&amp;"-"&amp;'Delivery Promise - Dry (Nov)'!$E$5)</f>
        <v>0</v>
      </c>
    </row>
    <row r="65" spans="1:2">
      <c r="A65" s="10" t="str">
        <f>GreenList_Week_51!BO65</f>
        <v>APA-APA</v>
      </c>
      <c r="B65" s="10">
        <f>COUNTIF($A$1:A65,'Delivery Promise - Dry (Nov)'!$E$4&amp;"-"&amp;'Delivery Promise - Dry (Nov)'!$E$5)</f>
        <v>0</v>
      </c>
    </row>
    <row r="66" spans="1:2">
      <c r="A66" s="10" t="str">
        <f>GreenList_Week_51!BO66</f>
        <v>WCA-APA</v>
      </c>
      <c r="B66" s="10">
        <f>COUNTIF($A$1:A66,'Delivery Promise - Dry (Nov)'!$E$4&amp;"-"&amp;'Delivery Promise - Dry (Nov)'!$E$5)</f>
        <v>0</v>
      </c>
    </row>
    <row r="67" spans="1:2">
      <c r="A67" s="10" t="str">
        <f>GreenList_Week_51!BO67</f>
        <v>APA-APA</v>
      </c>
      <c r="B67" s="10">
        <f>COUNTIF($A$1:A67,'Delivery Promise - Dry (Nov)'!$E$4&amp;"-"&amp;'Delivery Promise - Dry (Nov)'!$E$5)</f>
        <v>0</v>
      </c>
    </row>
    <row r="68" spans="1:2">
      <c r="A68" s="10" t="str">
        <f>GreenList_Week_51!BO68</f>
        <v>EUR-APA</v>
      </c>
      <c r="B68" s="10">
        <f>COUNTIF($A$1:A68,'Delivery Promise - Dry (Nov)'!$E$4&amp;"-"&amp;'Delivery Promise - Dry (Nov)'!$E$5)</f>
        <v>0</v>
      </c>
    </row>
    <row r="69" spans="1:2">
      <c r="A69" s="10" t="str">
        <f>GreenList_Week_51!BO69</f>
        <v>APA-APA</v>
      </c>
      <c r="B69" s="10">
        <f>COUNTIF($A$1:A69,'Delivery Promise - Dry (Nov)'!$E$4&amp;"-"&amp;'Delivery Promise - Dry (Nov)'!$E$5)</f>
        <v>0</v>
      </c>
    </row>
    <row r="70" spans="1:2">
      <c r="A70" s="10" t="str">
        <f>GreenList_Week_51!BO70</f>
        <v>APA-LAM</v>
      </c>
      <c r="B70" s="10">
        <f>COUNTIF($A$1:A70,'Delivery Promise - Dry (Nov)'!$E$4&amp;"-"&amp;'Delivery Promise - Dry (Nov)'!$E$5)</f>
        <v>0</v>
      </c>
    </row>
    <row r="71" spans="1:2">
      <c r="A71" s="10" t="str">
        <f>GreenList_Week_51!BO71</f>
        <v>APA-APA</v>
      </c>
      <c r="B71" s="10">
        <f>COUNTIF($A$1:A71,'Delivery Promise - Dry (Nov)'!$E$4&amp;"-"&amp;'Delivery Promise - Dry (Nov)'!$E$5)</f>
        <v>0</v>
      </c>
    </row>
    <row r="72" spans="1:2">
      <c r="A72" s="10" t="str">
        <f>GreenList_Week_51!BO72</f>
        <v>EUR-APA</v>
      </c>
      <c r="B72" s="10">
        <f>COUNTIF($A$1:A72,'Delivery Promise - Dry (Nov)'!$E$4&amp;"-"&amp;'Delivery Promise - Dry (Nov)'!$E$5)</f>
        <v>0</v>
      </c>
    </row>
    <row r="73" spans="1:2">
      <c r="A73" s="10" t="str">
        <f>GreenList_Week_51!BO73</f>
        <v>EUR-APA</v>
      </c>
      <c r="B73" s="10">
        <f>COUNTIF($A$1:A73,'Delivery Promise - Dry (Nov)'!$E$4&amp;"-"&amp;'Delivery Promise - Dry (Nov)'!$E$5)</f>
        <v>0</v>
      </c>
    </row>
    <row r="74" spans="1:2">
      <c r="A74" s="10" t="str">
        <f>GreenList_Week_51!BO74</f>
        <v>WCA-APA</v>
      </c>
      <c r="B74" s="10">
        <f>COUNTIF($A$1:A74,'Delivery Promise - Dry (Nov)'!$E$4&amp;"-"&amp;'Delivery Promise - Dry (Nov)'!$E$5)</f>
        <v>0</v>
      </c>
    </row>
    <row r="75" spans="1:2">
      <c r="A75" s="10" t="str">
        <f>GreenList_Week_51!BO75</f>
        <v>WCA-APA</v>
      </c>
      <c r="B75" s="10">
        <f>COUNTIF($A$1:A75,'Delivery Promise - Dry (Nov)'!$E$4&amp;"-"&amp;'Delivery Promise - Dry (Nov)'!$E$5)</f>
        <v>0</v>
      </c>
    </row>
    <row r="76" spans="1:2">
      <c r="A76" s="10" t="str">
        <f>GreenList_Week_51!BO76</f>
        <v>APA-APA</v>
      </c>
      <c r="B76" s="10">
        <f>COUNTIF($A$1:A76,'Delivery Promise - Dry (Nov)'!$E$4&amp;"-"&amp;'Delivery Promise - Dry (Nov)'!$E$5)</f>
        <v>0</v>
      </c>
    </row>
    <row r="77" spans="1:2">
      <c r="A77" s="10" t="str">
        <f>GreenList_Week_51!BO77</f>
        <v>EUR-APA</v>
      </c>
      <c r="B77" s="10">
        <f>COUNTIF($A$1:A77,'Delivery Promise - Dry (Nov)'!$E$4&amp;"-"&amp;'Delivery Promise - Dry (Nov)'!$E$5)</f>
        <v>0</v>
      </c>
    </row>
    <row r="78" spans="1:2">
      <c r="A78" s="10" t="str">
        <f>GreenList_Week_51!BO78</f>
        <v>APA-APA</v>
      </c>
      <c r="B78" s="10">
        <f>COUNTIF($A$1:A78,'Delivery Promise - Dry (Nov)'!$E$4&amp;"-"&amp;'Delivery Promise - Dry (Nov)'!$E$5)</f>
        <v>0</v>
      </c>
    </row>
    <row r="79" spans="1:2">
      <c r="A79" s="10" t="str">
        <f>GreenList_Week_51!BO79</f>
        <v>APA-APA</v>
      </c>
      <c r="B79" s="10">
        <f>COUNTIF($A$1:A79,'Delivery Promise - Dry (Nov)'!$E$4&amp;"-"&amp;'Delivery Promise - Dry (Nov)'!$E$5)</f>
        <v>0</v>
      </c>
    </row>
    <row r="80" spans="1:2">
      <c r="A80" s="10" t="str">
        <f>GreenList_Week_51!BO80</f>
        <v>EUR-APA</v>
      </c>
      <c r="B80" s="10">
        <f>COUNTIF($A$1:A80,'Delivery Promise - Dry (Nov)'!$E$4&amp;"-"&amp;'Delivery Promise - Dry (Nov)'!$E$5)</f>
        <v>0</v>
      </c>
    </row>
    <row r="81" spans="1:2">
      <c r="A81" s="10" t="str">
        <f>GreenList_Week_51!BO81</f>
        <v>EUR-APA</v>
      </c>
      <c r="B81" s="10">
        <f>COUNTIF($A$1:A81,'Delivery Promise - Dry (Nov)'!$E$4&amp;"-"&amp;'Delivery Promise - Dry (Nov)'!$E$5)</f>
        <v>0</v>
      </c>
    </row>
    <row r="82" spans="1:2">
      <c r="A82" s="10" t="str">
        <f>GreenList_Week_51!BO82</f>
        <v>APA-APA</v>
      </c>
      <c r="B82" s="10">
        <f>COUNTIF($A$1:A82,'Delivery Promise - Dry (Nov)'!$E$4&amp;"-"&amp;'Delivery Promise - Dry (Nov)'!$E$5)</f>
        <v>0</v>
      </c>
    </row>
    <row r="83" spans="1:2">
      <c r="A83" s="10" t="str">
        <f>GreenList_Week_51!BO83</f>
        <v>EUR-APA</v>
      </c>
      <c r="B83" s="10">
        <f>COUNTIF($A$1:A83,'Delivery Promise - Dry (Nov)'!$E$4&amp;"-"&amp;'Delivery Promise - Dry (Nov)'!$E$5)</f>
        <v>0</v>
      </c>
    </row>
    <row r="84" spans="1:2">
      <c r="A84" s="10" t="str">
        <f>GreenList_Week_51!BO84</f>
        <v>WCA-APA</v>
      </c>
      <c r="B84" s="10">
        <f>COUNTIF($A$1:A84,'Delivery Promise - Dry (Nov)'!$E$4&amp;"-"&amp;'Delivery Promise - Dry (Nov)'!$E$5)</f>
        <v>0</v>
      </c>
    </row>
    <row r="85" spans="1:2">
      <c r="A85" s="10" t="str">
        <f>GreenList_Week_51!BO85</f>
        <v>WCA-APA</v>
      </c>
      <c r="B85" s="10">
        <f>COUNTIF($A$1:A85,'Delivery Promise - Dry (Nov)'!$E$4&amp;"-"&amp;'Delivery Promise - Dry (Nov)'!$E$5)</f>
        <v>0</v>
      </c>
    </row>
    <row r="86" spans="1:2">
      <c r="A86" s="10" t="str">
        <f>GreenList_Week_51!BO86</f>
        <v>EUR-APA</v>
      </c>
      <c r="B86" s="10">
        <f>COUNTIF($A$1:A86,'Delivery Promise - Dry (Nov)'!$E$4&amp;"-"&amp;'Delivery Promise - Dry (Nov)'!$E$5)</f>
        <v>0</v>
      </c>
    </row>
    <row r="87" spans="1:2">
      <c r="A87" s="10" t="str">
        <f>GreenList_Week_51!BO87</f>
        <v>APA-APA</v>
      </c>
      <c r="B87" s="10">
        <f>COUNTIF($A$1:A87,'Delivery Promise - Dry (Nov)'!$E$4&amp;"-"&amp;'Delivery Promise - Dry (Nov)'!$E$5)</f>
        <v>0</v>
      </c>
    </row>
    <row r="88" spans="1:2">
      <c r="A88" s="10" t="str">
        <f>GreenList_Week_51!BO88</f>
        <v>APA-EUR</v>
      </c>
      <c r="B88" s="10">
        <f>COUNTIF($A$1:A88,'Delivery Promise - Dry (Nov)'!$E$4&amp;"-"&amp;'Delivery Promise - Dry (Nov)'!$E$5)</f>
        <v>1</v>
      </c>
    </row>
    <row r="89" spans="1:2">
      <c r="A89" s="10" t="str">
        <f>GreenList_Week_51!BO89</f>
        <v>APA-APA</v>
      </c>
      <c r="B89" s="10">
        <f>COUNTIF($A$1:A89,'Delivery Promise - Dry (Nov)'!$E$4&amp;"-"&amp;'Delivery Promise - Dry (Nov)'!$E$5)</f>
        <v>1</v>
      </c>
    </row>
    <row r="90" spans="1:2">
      <c r="A90" s="10" t="str">
        <f>GreenList_Week_51!BO90</f>
        <v>WCA-APA</v>
      </c>
      <c r="B90" s="10">
        <f>COUNTIF($A$1:A90,'Delivery Promise - Dry (Nov)'!$E$4&amp;"-"&amp;'Delivery Promise - Dry (Nov)'!$E$5)</f>
        <v>1</v>
      </c>
    </row>
    <row r="91" spans="1:2">
      <c r="A91" s="10" t="str">
        <f>GreenList_Week_51!BO91</f>
        <v>APA-APA</v>
      </c>
      <c r="B91" s="10">
        <f>COUNTIF($A$1:A91,'Delivery Promise - Dry (Nov)'!$E$4&amp;"-"&amp;'Delivery Promise - Dry (Nov)'!$E$5)</f>
        <v>1</v>
      </c>
    </row>
    <row r="92" spans="1:2">
      <c r="A92" s="10" t="str">
        <f>GreenList_Week_51!BO92</f>
        <v>APA-APA</v>
      </c>
      <c r="B92" s="10">
        <f>COUNTIF($A$1:A92,'Delivery Promise - Dry (Nov)'!$E$4&amp;"-"&amp;'Delivery Promise - Dry (Nov)'!$E$5)</f>
        <v>1</v>
      </c>
    </row>
    <row r="93" spans="1:2">
      <c r="A93" s="10" t="str">
        <f>GreenList_Week_51!BO93</f>
        <v>APA-AFR</v>
      </c>
      <c r="B93" s="10">
        <f>COUNTIF($A$1:A93,'Delivery Promise - Dry (Nov)'!$E$4&amp;"-"&amp;'Delivery Promise - Dry (Nov)'!$E$5)</f>
        <v>1</v>
      </c>
    </row>
    <row r="94" spans="1:2">
      <c r="A94" s="10" t="str">
        <f>GreenList_Week_51!BO94</f>
        <v>EUR-APA</v>
      </c>
      <c r="B94" s="10">
        <f>COUNTIF($A$1:A94,'Delivery Promise - Dry (Nov)'!$E$4&amp;"-"&amp;'Delivery Promise - Dry (Nov)'!$E$5)</f>
        <v>1</v>
      </c>
    </row>
    <row r="95" spans="1:2">
      <c r="A95" s="10" t="str">
        <f>GreenList_Week_51!BO95</f>
        <v>APA-APA</v>
      </c>
      <c r="B95" s="10">
        <f>COUNTIF($A$1:A95,'Delivery Promise - Dry (Nov)'!$E$4&amp;"-"&amp;'Delivery Promise - Dry (Nov)'!$E$5)</f>
        <v>1</v>
      </c>
    </row>
    <row r="96" spans="1:2">
      <c r="A96" s="10" t="str">
        <f>GreenList_Week_51!BO96</f>
        <v>APA-APA</v>
      </c>
      <c r="B96" s="10">
        <f>COUNTIF($A$1:A96,'Delivery Promise - Dry (Nov)'!$E$4&amp;"-"&amp;'Delivery Promise - Dry (Nov)'!$E$5)</f>
        <v>1</v>
      </c>
    </row>
    <row r="97" spans="1:2">
      <c r="A97" s="10" t="str">
        <f>GreenList_Week_51!BO97</f>
        <v>APA-AFR</v>
      </c>
      <c r="B97" s="10">
        <f>COUNTIF($A$1:A97,'Delivery Promise - Dry (Nov)'!$E$4&amp;"-"&amp;'Delivery Promise - Dry (Nov)'!$E$5)</f>
        <v>1</v>
      </c>
    </row>
    <row r="98" spans="1:2">
      <c r="A98" s="10" t="str">
        <f>GreenList_Week_51!BO98</f>
        <v>APA-EUR</v>
      </c>
      <c r="B98" s="10">
        <f>COUNTIF($A$1:A98,'Delivery Promise - Dry (Nov)'!$E$4&amp;"-"&amp;'Delivery Promise - Dry (Nov)'!$E$5)</f>
        <v>2</v>
      </c>
    </row>
    <row r="99" spans="1:2">
      <c r="A99" s="10" t="str">
        <f>GreenList_Week_51!BO99</f>
        <v>APA-EUR</v>
      </c>
      <c r="B99" s="10">
        <f>COUNTIF($A$1:A99,'Delivery Promise - Dry (Nov)'!$E$4&amp;"-"&amp;'Delivery Promise - Dry (Nov)'!$E$5)</f>
        <v>3</v>
      </c>
    </row>
    <row r="100" spans="1:2">
      <c r="A100" s="10" t="str">
        <f>GreenList_Week_51!BO100</f>
        <v>APA-EUR</v>
      </c>
      <c r="B100" s="10">
        <f>COUNTIF($A$1:A100,'Delivery Promise - Dry (Nov)'!$E$4&amp;"-"&amp;'Delivery Promise - Dry (Nov)'!$E$5)</f>
        <v>4</v>
      </c>
    </row>
    <row r="101" spans="1:2">
      <c r="A101" s="10" t="str">
        <f>GreenList_Week_51!BO101</f>
        <v>APA-EUR</v>
      </c>
      <c r="B101" s="10">
        <f>COUNTIF($A$1:A101,'Delivery Promise - Dry (Nov)'!$E$4&amp;"-"&amp;'Delivery Promise - Dry (Nov)'!$E$5)</f>
        <v>5</v>
      </c>
    </row>
    <row r="102" spans="1:2">
      <c r="A102" s="10" t="str">
        <f>GreenList_Week_51!BO102</f>
        <v>APA-EUR</v>
      </c>
      <c r="B102" s="10">
        <f>COUNTIF($A$1:A102,'Delivery Promise - Dry (Nov)'!$E$4&amp;"-"&amp;'Delivery Promise - Dry (Nov)'!$E$5)</f>
        <v>6</v>
      </c>
    </row>
    <row r="103" spans="1:2">
      <c r="A103" s="10" t="str">
        <f>GreenList_Week_51!BO103</f>
        <v>APA-EUR</v>
      </c>
      <c r="B103" s="10">
        <f>COUNTIF($A$1:A103,'Delivery Promise - Dry (Nov)'!$E$4&amp;"-"&amp;'Delivery Promise - Dry (Nov)'!$E$5)</f>
        <v>7</v>
      </c>
    </row>
    <row r="104" spans="1:2">
      <c r="A104" s="10" t="str">
        <f>GreenList_Week_51!BO104</f>
        <v>APA-EUR</v>
      </c>
      <c r="B104" s="10">
        <f>COUNTIF($A$1:A104,'Delivery Promise - Dry (Nov)'!$E$4&amp;"-"&amp;'Delivery Promise - Dry (Nov)'!$E$5)</f>
        <v>8</v>
      </c>
    </row>
    <row r="105" spans="1:2">
      <c r="A105" s="10" t="str">
        <f>GreenList_Week_51!BO105</f>
        <v>APA-EUR</v>
      </c>
      <c r="B105" s="10">
        <f>COUNTIF($A$1:A105,'Delivery Promise - Dry (Nov)'!$E$4&amp;"-"&amp;'Delivery Promise - Dry (Nov)'!$E$5)</f>
        <v>9</v>
      </c>
    </row>
    <row r="106" spans="1:2">
      <c r="A106" s="10" t="str">
        <f>GreenList_Week_51!BO106</f>
        <v>APA-EUR</v>
      </c>
      <c r="B106" s="10">
        <f>COUNTIF($A$1:A106,'Delivery Promise - Dry (Nov)'!$E$4&amp;"-"&amp;'Delivery Promise - Dry (Nov)'!$E$5)</f>
        <v>10</v>
      </c>
    </row>
    <row r="107" spans="1:2">
      <c r="A107" s="10" t="str">
        <f>GreenList_Week_51!BO107</f>
        <v>APA-EUR</v>
      </c>
      <c r="B107" s="10">
        <f>COUNTIF($A$1:A107,'Delivery Promise - Dry (Nov)'!$E$4&amp;"-"&amp;'Delivery Promise - Dry (Nov)'!$E$5)</f>
        <v>11</v>
      </c>
    </row>
    <row r="108" spans="1:2">
      <c r="A108" s="10" t="str">
        <f>GreenList_Week_51!BO108</f>
        <v>APA-EUR</v>
      </c>
      <c r="B108" s="10">
        <f>COUNTIF($A$1:A108,'Delivery Promise - Dry (Nov)'!$E$4&amp;"-"&amp;'Delivery Promise - Dry (Nov)'!$E$5)</f>
        <v>12</v>
      </c>
    </row>
    <row r="109" spans="1:2">
      <c r="A109" s="10" t="str">
        <f>GreenList_Week_51!BO109</f>
        <v>APA-EUR</v>
      </c>
      <c r="B109" s="10">
        <f>COUNTIF($A$1:A109,'Delivery Promise - Dry (Nov)'!$E$4&amp;"-"&amp;'Delivery Promise - Dry (Nov)'!$E$5)</f>
        <v>13</v>
      </c>
    </row>
    <row r="110" spans="1:2">
      <c r="A110" s="10" t="str">
        <f>GreenList_Week_51!BO110</f>
        <v>APA-EUR</v>
      </c>
      <c r="B110" s="10">
        <f>COUNTIF($A$1:A110,'Delivery Promise - Dry (Nov)'!$E$4&amp;"-"&amp;'Delivery Promise - Dry (Nov)'!$E$5)</f>
        <v>14</v>
      </c>
    </row>
    <row r="111" spans="1:2">
      <c r="A111" s="10" t="str">
        <f>GreenList_Week_51!BO111</f>
        <v>APA-WCA</v>
      </c>
      <c r="B111" s="10">
        <f>COUNTIF($A$1:A111,'Delivery Promise - Dry (Nov)'!$E$4&amp;"-"&amp;'Delivery Promise - Dry (Nov)'!$E$5)</f>
        <v>14</v>
      </c>
    </row>
    <row r="112" spans="1:2">
      <c r="A112" s="10" t="str">
        <f>GreenList_Week_51!BO112</f>
        <v>APA-EUR</v>
      </c>
      <c r="B112" s="10">
        <f>COUNTIF($A$1:A112,'Delivery Promise - Dry (Nov)'!$E$4&amp;"-"&amp;'Delivery Promise - Dry (Nov)'!$E$5)</f>
        <v>15</v>
      </c>
    </row>
    <row r="113" spans="1:2">
      <c r="A113" s="10" t="str">
        <f>GreenList_Week_51!BO113</f>
        <v>APA-EUR</v>
      </c>
      <c r="B113" s="10">
        <f>COUNTIF($A$1:A113,'Delivery Promise - Dry (Nov)'!$E$4&amp;"-"&amp;'Delivery Promise - Dry (Nov)'!$E$5)</f>
        <v>16</v>
      </c>
    </row>
    <row r="114" spans="1:2">
      <c r="A114" s="10" t="str">
        <f>GreenList_Week_51!BO114</f>
        <v>APA-EUR</v>
      </c>
      <c r="B114" s="10">
        <f>COUNTIF($A$1:A114,'Delivery Promise - Dry (Nov)'!$E$4&amp;"-"&amp;'Delivery Promise - Dry (Nov)'!$E$5)</f>
        <v>17</v>
      </c>
    </row>
    <row r="115" spans="1:2">
      <c r="A115" s="10" t="str">
        <f>GreenList_Week_51!BO115</f>
        <v>APA-EUR</v>
      </c>
      <c r="B115" s="10">
        <f>COUNTIF($A$1:A115,'Delivery Promise - Dry (Nov)'!$E$4&amp;"-"&amp;'Delivery Promise - Dry (Nov)'!$E$5)</f>
        <v>18</v>
      </c>
    </row>
    <row r="116" spans="1:2">
      <c r="A116" s="10" t="str">
        <f>GreenList_Week_51!BO116</f>
        <v>APA-EUR</v>
      </c>
      <c r="B116" s="10">
        <f>COUNTIF($A$1:A116,'Delivery Promise - Dry (Nov)'!$E$4&amp;"-"&amp;'Delivery Promise - Dry (Nov)'!$E$5)</f>
        <v>19</v>
      </c>
    </row>
    <row r="117" spans="1:2">
      <c r="A117" s="10" t="str">
        <f>GreenList_Week_51!BO117</f>
        <v>APA-EUR</v>
      </c>
      <c r="B117" s="10">
        <f>COUNTIF($A$1:A117,'Delivery Promise - Dry (Nov)'!$E$4&amp;"-"&amp;'Delivery Promise - Dry (Nov)'!$E$5)</f>
        <v>20</v>
      </c>
    </row>
    <row r="118" spans="1:2">
      <c r="A118" s="10" t="str">
        <f>GreenList_Week_51!BO118</f>
        <v>APA-EUR</v>
      </c>
      <c r="B118" s="10">
        <f>COUNTIF($A$1:A118,'Delivery Promise - Dry (Nov)'!$E$4&amp;"-"&amp;'Delivery Promise - Dry (Nov)'!$E$5)</f>
        <v>21</v>
      </c>
    </row>
    <row r="119" spans="1:2">
      <c r="A119" s="10" t="str">
        <f>GreenList_Week_51!BO119</f>
        <v>APA-EUR</v>
      </c>
      <c r="B119" s="10">
        <f>COUNTIF($A$1:A119,'Delivery Promise - Dry (Nov)'!$E$4&amp;"-"&amp;'Delivery Promise - Dry (Nov)'!$E$5)</f>
        <v>22</v>
      </c>
    </row>
    <row r="120" spans="1:2">
      <c r="A120" s="10" t="str">
        <f>GreenList_Week_51!BO120</f>
        <v>APA-EUR</v>
      </c>
      <c r="B120" s="10">
        <f>COUNTIF($A$1:A120,'Delivery Promise - Dry (Nov)'!$E$4&amp;"-"&amp;'Delivery Promise - Dry (Nov)'!$E$5)</f>
        <v>23</v>
      </c>
    </row>
    <row r="121" spans="1:2">
      <c r="A121" s="10" t="str">
        <f>GreenList_Week_51!BO121</f>
        <v>APA-WCA</v>
      </c>
      <c r="B121" s="10">
        <f>COUNTIF($A$1:A121,'Delivery Promise - Dry (Nov)'!$E$4&amp;"-"&amp;'Delivery Promise - Dry (Nov)'!$E$5)</f>
        <v>23</v>
      </c>
    </row>
    <row r="122" spans="1:2">
      <c r="A122" s="10" t="str">
        <f>GreenList_Week_51!BO122</f>
        <v>APA-EUR</v>
      </c>
      <c r="B122" s="10">
        <f>COUNTIF($A$1:A122,'Delivery Promise - Dry (Nov)'!$E$4&amp;"-"&amp;'Delivery Promise - Dry (Nov)'!$E$5)</f>
        <v>24</v>
      </c>
    </row>
    <row r="123" spans="1:2">
      <c r="A123" s="10" t="str">
        <f>GreenList_Week_51!BO123</f>
        <v>APA-EUR</v>
      </c>
      <c r="B123" s="10">
        <f>COUNTIF($A$1:A123,'Delivery Promise - Dry (Nov)'!$E$4&amp;"-"&amp;'Delivery Promise - Dry (Nov)'!$E$5)</f>
        <v>25</v>
      </c>
    </row>
    <row r="124" spans="1:2">
      <c r="A124" s="10" t="str">
        <f>GreenList_Week_51!BO124</f>
        <v>APA-EUR</v>
      </c>
      <c r="B124" s="10">
        <f>COUNTIF($A$1:A124,'Delivery Promise - Dry (Nov)'!$E$4&amp;"-"&amp;'Delivery Promise - Dry (Nov)'!$E$5)</f>
        <v>26</v>
      </c>
    </row>
    <row r="125" spans="1:2">
      <c r="A125" s="10" t="str">
        <f>GreenList_Week_51!BO125</f>
        <v>APA-WCA</v>
      </c>
      <c r="B125" s="10">
        <f>COUNTIF($A$1:A125,'Delivery Promise - Dry (Nov)'!$E$4&amp;"-"&amp;'Delivery Promise - Dry (Nov)'!$E$5)</f>
        <v>26</v>
      </c>
    </row>
    <row r="126" spans="1:2">
      <c r="A126" s="10" t="str">
        <f>GreenList_Week_51!BO126</f>
        <v>APA-EUR</v>
      </c>
      <c r="B126" s="10">
        <f>COUNTIF($A$1:A126,'Delivery Promise - Dry (Nov)'!$E$4&amp;"-"&amp;'Delivery Promise - Dry (Nov)'!$E$5)</f>
        <v>27</v>
      </c>
    </row>
    <row r="127" spans="1:2">
      <c r="A127" s="10" t="str">
        <f>GreenList_Week_51!BO127</f>
        <v>APA-EUR</v>
      </c>
      <c r="B127" s="10">
        <f>COUNTIF($A$1:A127,'Delivery Promise - Dry (Nov)'!$E$4&amp;"-"&amp;'Delivery Promise - Dry (Nov)'!$E$5)</f>
        <v>28</v>
      </c>
    </row>
    <row r="128" spans="1:2">
      <c r="A128" s="10" t="str">
        <f>GreenList_Week_51!BO128</f>
        <v>APA-EUR</v>
      </c>
      <c r="B128" s="10">
        <f>COUNTIF($A$1:A128,'Delivery Promise - Dry (Nov)'!$E$4&amp;"-"&amp;'Delivery Promise - Dry (Nov)'!$E$5)</f>
        <v>29</v>
      </c>
    </row>
    <row r="129" spans="1:2">
      <c r="A129" s="10" t="str">
        <f>GreenList_Week_51!BO129</f>
        <v>APA-EUR</v>
      </c>
      <c r="B129" s="10">
        <f>COUNTIF($A$1:A129,'Delivery Promise - Dry (Nov)'!$E$4&amp;"-"&amp;'Delivery Promise - Dry (Nov)'!$E$5)</f>
        <v>30</v>
      </c>
    </row>
    <row r="130" spans="1:2">
      <c r="A130" s="10" t="str">
        <f>GreenList_Week_51!BO130</f>
        <v>APA-EUR</v>
      </c>
      <c r="B130" s="10">
        <f>COUNTIF($A$1:A130,'Delivery Promise - Dry (Nov)'!$E$4&amp;"-"&amp;'Delivery Promise - Dry (Nov)'!$E$5)</f>
        <v>31</v>
      </c>
    </row>
    <row r="131" spans="1:2">
      <c r="A131" s="10" t="str">
        <f>GreenList_Week_51!BO131</f>
        <v>APA-WCA</v>
      </c>
      <c r="B131" s="10">
        <f>COUNTIF($A$1:A131,'Delivery Promise - Dry (Nov)'!$E$4&amp;"-"&amp;'Delivery Promise - Dry (Nov)'!$E$5)</f>
        <v>31</v>
      </c>
    </row>
    <row r="132" spans="1:2">
      <c r="A132" s="10" t="str">
        <f>GreenList_Week_51!BO132</f>
        <v>APA-EUR</v>
      </c>
      <c r="B132" s="10">
        <f>COUNTIF($A$1:A132,'Delivery Promise - Dry (Nov)'!$E$4&amp;"-"&amp;'Delivery Promise - Dry (Nov)'!$E$5)</f>
        <v>32</v>
      </c>
    </row>
    <row r="133" spans="1:2">
      <c r="A133" s="10" t="str">
        <f>GreenList_Week_51!BO133</f>
        <v>APA-EUR</v>
      </c>
      <c r="B133" s="10">
        <f>COUNTIF($A$1:A133,'Delivery Promise - Dry (Nov)'!$E$4&amp;"-"&amp;'Delivery Promise - Dry (Nov)'!$E$5)</f>
        <v>33</v>
      </c>
    </row>
    <row r="134" spans="1:2">
      <c r="A134" s="10" t="str">
        <f>GreenList_Week_51!BO134</f>
        <v>APA-EUR</v>
      </c>
      <c r="B134" s="10">
        <f>COUNTIF($A$1:A134,'Delivery Promise - Dry (Nov)'!$E$4&amp;"-"&amp;'Delivery Promise - Dry (Nov)'!$E$5)</f>
        <v>34</v>
      </c>
    </row>
    <row r="135" spans="1:2">
      <c r="A135" s="10" t="str">
        <f>GreenList_Week_51!BO135</f>
        <v>EUR-APA</v>
      </c>
      <c r="B135" s="10">
        <f>COUNTIF($A$1:A135,'Delivery Promise - Dry (Nov)'!$E$4&amp;"-"&amp;'Delivery Promise - Dry (Nov)'!$E$5)</f>
        <v>34</v>
      </c>
    </row>
    <row r="136" spans="1:2">
      <c r="A136" s="10" t="str">
        <f>GreenList_Week_51!BO136</f>
        <v>EUR-APA</v>
      </c>
      <c r="B136" s="10">
        <f>COUNTIF($A$1:A136,'Delivery Promise - Dry (Nov)'!$E$4&amp;"-"&amp;'Delivery Promise - Dry (Nov)'!$E$5)</f>
        <v>34</v>
      </c>
    </row>
    <row r="137" spans="1:2">
      <c r="A137" s="10" t="str">
        <f>GreenList_Week_51!BO137</f>
        <v>EUR-WCA</v>
      </c>
      <c r="B137" s="10">
        <f>COUNTIF($A$1:A137,'Delivery Promise - Dry (Nov)'!$E$4&amp;"-"&amp;'Delivery Promise - Dry (Nov)'!$E$5)</f>
        <v>34</v>
      </c>
    </row>
    <row r="138" spans="1:2">
      <c r="A138" s="10" t="str">
        <f>GreenList_Week_51!BO138</f>
        <v>EUR-WCA</v>
      </c>
      <c r="B138" s="10">
        <f>COUNTIF($A$1:A138,'Delivery Promise - Dry (Nov)'!$E$4&amp;"-"&amp;'Delivery Promise - Dry (Nov)'!$E$5)</f>
        <v>34</v>
      </c>
    </row>
    <row r="139" spans="1:2">
      <c r="A139" s="10" t="str">
        <f>GreenList_Week_51!BO139</f>
        <v>EUR-WCA</v>
      </c>
      <c r="B139" s="10">
        <f>COUNTIF($A$1:A139,'Delivery Promise - Dry (Nov)'!$E$4&amp;"-"&amp;'Delivery Promise - Dry (Nov)'!$E$5)</f>
        <v>34</v>
      </c>
    </row>
    <row r="140" spans="1:2">
      <c r="A140" s="10" t="str">
        <f>GreenList_Week_51!BO140</f>
        <v>EUR-WCA</v>
      </c>
      <c r="B140" s="10">
        <f>COUNTIF($A$1:A140,'Delivery Promise - Dry (Nov)'!$E$4&amp;"-"&amp;'Delivery Promise - Dry (Nov)'!$E$5)</f>
        <v>34</v>
      </c>
    </row>
    <row r="141" spans="1:2">
      <c r="A141" s="10" t="str">
        <f>GreenList_Week_51!BO141</f>
        <v>EUR-WCA</v>
      </c>
      <c r="B141" s="10">
        <f>COUNTIF($A$1:A141,'Delivery Promise - Dry (Nov)'!$E$4&amp;"-"&amp;'Delivery Promise - Dry (Nov)'!$E$5)</f>
        <v>34</v>
      </c>
    </row>
    <row r="142" spans="1:2">
      <c r="A142" s="10" t="str">
        <f>GreenList_Week_51!BO142</f>
        <v>EUR-WCA</v>
      </c>
      <c r="B142" s="10">
        <f>COUNTIF($A$1:A142,'Delivery Promise - Dry (Nov)'!$E$4&amp;"-"&amp;'Delivery Promise - Dry (Nov)'!$E$5)</f>
        <v>34</v>
      </c>
    </row>
    <row r="143" spans="1:2">
      <c r="A143" s="10" t="str">
        <f>GreenList_Week_51!BO143</f>
        <v>EUR-APA</v>
      </c>
      <c r="B143" s="10">
        <f>COUNTIF($A$1:A143,'Delivery Promise - Dry (Nov)'!$E$4&amp;"-"&amp;'Delivery Promise - Dry (Nov)'!$E$5)</f>
        <v>34</v>
      </c>
    </row>
    <row r="144" spans="1:2">
      <c r="A144" s="10" t="str">
        <f>GreenList_Week_51!BO144</f>
        <v>EUR-WCA</v>
      </c>
      <c r="B144" s="10">
        <f>COUNTIF($A$1:A144,'Delivery Promise - Dry (Nov)'!$E$4&amp;"-"&amp;'Delivery Promise - Dry (Nov)'!$E$5)</f>
        <v>34</v>
      </c>
    </row>
    <row r="145" spans="1:2">
      <c r="A145" s="10" t="str">
        <f>GreenList_Week_51!BO145</f>
        <v>EUR-APA</v>
      </c>
      <c r="B145" s="10">
        <f>COUNTIF($A$1:A145,'Delivery Promise - Dry (Nov)'!$E$4&amp;"-"&amp;'Delivery Promise - Dry (Nov)'!$E$5)</f>
        <v>34</v>
      </c>
    </row>
    <row r="146" spans="1:2">
      <c r="A146" s="10" t="str">
        <f>GreenList_Week_51!BO146</f>
        <v>EUR-APA</v>
      </c>
      <c r="B146" s="10">
        <f>COUNTIF($A$1:A146,'Delivery Promise - Dry (Nov)'!$E$4&amp;"-"&amp;'Delivery Promise - Dry (Nov)'!$E$5)</f>
        <v>34</v>
      </c>
    </row>
    <row r="147" spans="1:2">
      <c r="A147" s="10" t="str">
        <f>GreenList_Week_51!BO147</f>
        <v>EUR-APA</v>
      </c>
      <c r="B147" s="10">
        <f>COUNTIF($A$1:A147,'Delivery Promise - Dry (Nov)'!$E$4&amp;"-"&amp;'Delivery Promise - Dry (Nov)'!$E$5)</f>
        <v>34</v>
      </c>
    </row>
    <row r="148" spans="1:2">
      <c r="A148" s="10" t="str">
        <f>GreenList_Week_51!BO148</f>
        <v>EUR-APA</v>
      </c>
      <c r="B148" s="10">
        <f>COUNTIF($A$1:A148,'Delivery Promise - Dry (Nov)'!$E$4&amp;"-"&amp;'Delivery Promise - Dry (Nov)'!$E$5)</f>
        <v>34</v>
      </c>
    </row>
    <row r="149" spans="1:2">
      <c r="A149" s="10" t="str">
        <f>GreenList_Week_51!BO149</f>
        <v>EUR-APA</v>
      </c>
      <c r="B149" s="10">
        <f>COUNTIF($A$1:A149,'Delivery Promise - Dry (Nov)'!$E$4&amp;"-"&amp;'Delivery Promise - Dry (Nov)'!$E$5)</f>
        <v>34</v>
      </c>
    </row>
    <row r="150" spans="1:2">
      <c r="A150" s="10" t="str">
        <f>GreenList_Week_51!BO150</f>
        <v>EUR-WCA</v>
      </c>
      <c r="B150" s="10">
        <f>COUNTIF($A$1:A150,'Delivery Promise - Dry (Nov)'!$E$4&amp;"-"&amp;'Delivery Promise - Dry (Nov)'!$E$5)</f>
        <v>34</v>
      </c>
    </row>
    <row r="151" spans="1:2">
      <c r="A151" s="10" t="str">
        <f>GreenList_Week_51!BO151</f>
        <v>EUR-WCA</v>
      </c>
      <c r="B151" s="10">
        <f>COUNTIF($A$1:A151,'Delivery Promise - Dry (Nov)'!$E$4&amp;"-"&amp;'Delivery Promise - Dry (Nov)'!$E$5)</f>
        <v>34</v>
      </c>
    </row>
    <row r="152" spans="1:2">
      <c r="A152" s="10" t="str">
        <f>GreenList_Week_51!BO152</f>
        <v>EUR-WCA</v>
      </c>
      <c r="B152" s="10">
        <f>COUNTIF($A$1:A152,'Delivery Promise - Dry (Nov)'!$E$4&amp;"-"&amp;'Delivery Promise - Dry (Nov)'!$E$5)</f>
        <v>34</v>
      </c>
    </row>
    <row r="153" spans="1:2">
      <c r="A153" s="10" t="str">
        <f>GreenList_Week_51!BO153</f>
        <v>EUR-WCA</v>
      </c>
      <c r="B153" s="10">
        <f>COUNTIF($A$1:A153,'Delivery Promise - Dry (Nov)'!$E$4&amp;"-"&amp;'Delivery Promise - Dry (Nov)'!$E$5)</f>
        <v>34</v>
      </c>
    </row>
    <row r="154" spans="1:2">
      <c r="A154" s="10" t="str">
        <f>GreenList_Week_51!BO154</f>
        <v>EUR-WCA</v>
      </c>
      <c r="B154" s="10">
        <f>COUNTIF($A$1:A154,'Delivery Promise - Dry (Nov)'!$E$4&amp;"-"&amp;'Delivery Promise - Dry (Nov)'!$E$5)</f>
        <v>34</v>
      </c>
    </row>
    <row r="155" spans="1:2">
      <c r="A155" s="10" t="str">
        <f>GreenList_Week_51!BO155</f>
        <v>EUR-WCA</v>
      </c>
      <c r="B155" s="10">
        <f>COUNTIF($A$1:A155,'Delivery Promise - Dry (Nov)'!$E$4&amp;"-"&amp;'Delivery Promise - Dry (Nov)'!$E$5)</f>
        <v>34</v>
      </c>
    </row>
    <row r="156" spans="1:2">
      <c r="A156" s="10" t="str">
        <f>GreenList_Week_51!BO156</f>
        <v>EUR-WCA</v>
      </c>
      <c r="B156" s="10">
        <f>COUNTIF($A$1:A156,'Delivery Promise - Dry (Nov)'!$E$4&amp;"-"&amp;'Delivery Promise - Dry (Nov)'!$E$5)</f>
        <v>34</v>
      </c>
    </row>
    <row r="157" spans="1:2">
      <c r="A157" s="10" t="str">
        <f>GreenList_Week_51!BO157</f>
        <v>EUR-WCA</v>
      </c>
      <c r="B157" s="10">
        <f>COUNTIF($A$1:A157,'Delivery Promise - Dry (Nov)'!$E$4&amp;"-"&amp;'Delivery Promise - Dry (Nov)'!$E$5)</f>
        <v>34</v>
      </c>
    </row>
    <row r="158" spans="1:2">
      <c r="A158" s="10" t="str">
        <f>GreenList_Week_51!BO158</f>
        <v>EUR-WCA</v>
      </c>
      <c r="B158" s="10">
        <f>COUNTIF($A$1:A158,'Delivery Promise - Dry (Nov)'!$E$4&amp;"-"&amp;'Delivery Promise - Dry (Nov)'!$E$5)</f>
        <v>34</v>
      </c>
    </row>
    <row r="159" spans="1:2">
      <c r="A159" s="10" t="str">
        <f>GreenList_Week_51!BO159</f>
        <v>EUR-WCA</v>
      </c>
      <c r="B159" s="10">
        <f>COUNTIF($A$1:A159,'Delivery Promise - Dry (Nov)'!$E$4&amp;"-"&amp;'Delivery Promise - Dry (Nov)'!$E$5)</f>
        <v>34</v>
      </c>
    </row>
    <row r="160" spans="1:2">
      <c r="A160" s="10" t="str">
        <f>GreenList_Week_51!BO160</f>
        <v>EUR-WCA</v>
      </c>
      <c r="B160" s="10">
        <f>COUNTIF($A$1:A160,'Delivery Promise - Dry (Nov)'!$E$4&amp;"-"&amp;'Delivery Promise - Dry (Nov)'!$E$5)</f>
        <v>34</v>
      </c>
    </row>
    <row r="161" spans="1:2">
      <c r="A161" s="10" t="str">
        <f>GreenList_Week_51!BO161</f>
        <v>EUR-WCA</v>
      </c>
      <c r="B161" s="10">
        <f>COUNTIF($A$1:A161,'Delivery Promise - Dry (Nov)'!$E$4&amp;"-"&amp;'Delivery Promise - Dry (Nov)'!$E$5)</f>
        <v>34</v>
      </c>
    </row>
    <row r="162" spans="1:2">
      <c r="A162" s="10" t="str">
        <f>GreenList_Week_51!BO162</f>
        <v>EUR-WCA</v>
      </c>
      <c r="B162" s="10">
        <f>COUNTIF($A$1:A162,'Delivery Promise - Dry (Nov)'!$E$4&amp;"-"&amp;'Delivery Promise - Dry (Nov)'!$E$5)</f>
        <v>34</v>
      </c>
    </row>
    <row r="163" spans="1:2">
      <c r="A163" s="10" t="str">
        <f>GreenList_Week_51!BO163</f>
        <v>EUR-WCA</v>
      </c>
      <c r="B163" s="10">
        <f>COUNTIF($A$1:A163,'Delivery Promise - Dry (Nov)'!$E$4&amp;"-"&amp;'Delivery Promise - Dry (Nov)'!$E$5)</f>
        <v>34</v>
      </c>
    </row>
    <row r="164" spans="1:2">
      <c r="A164" s="10" t="str">
        <f>GreenList_Week_51!BO164</f>
        <v>EUR-WCA</v>
      </c>
      <c r="B164" s="10">
        <f>COUNTIF($A$1:A164,'Delivery Promise - Dry (Nov)'!$E$4&amp;"-"&amp;'Delivery Promise - Dry (Nov)'!$E$5)</f>
        <v>34</v>
      </c>
    </row>
    <row r="165" spans="1:2">
      <c r="A165" s="10" t="str">
        <f>GreenList_Week_51!BO165</f>
        <v>EUR-WCA</v>
      </c>
      <c r="B165" s="10">
        <f>COUNTIF($A$1:A165,'Delivery Promise - Dry (Nov)'!$E$4&amp;"-"&amp;'Delivery Promise - Dry (Nov)'!$E$5)</f>
        <v>34</v>
      </c>
    </row>
    <row r="166" spans="1:2">
      <c r="A166" s="10" t="str">
        <f>GreenList_Week_51!BO166</f>
        <v>EUR-WCA</v>
      </c>
      <c r="B166" s="10">
        <f>COUNTIF($A$1:A166,'Delivery Promise - Dry (Nov)'!$E$4&amp;"-"&amp;'Delivery Promise - Dry (Nov)'!$E$5)</f>
        <v>34</v>
      </c>
    </row>
    <row r="167" spans="1:2">
      <c r="A167" s="10" t="str">
        <f>GreenList_Week_51!BO167</f>
        <v>EUR-APA</v>
      </c>
      <c r="B167" s="10">
        <f>COUNTIF($A$1:A167,'Delivery Promise - Dry (Nov)'!$E$4&amp;"-"&amp;'Delivery Promise - Dry (Nov)'!$E$5)</f>
        <v>34</v>
      </c>
    </row>
    <row r="168" spans="1:2">
      <c r="A168" s="10" t="str">
        <f>GreenList_Week_51!BO168</f>
        <v>EUR-APA</v>
      </c>
      <c r="B168" s="10">
        <f>COUNTIF($A$1:A168,'Delivery Promise - Dry (Nov)'!$E$4&amp;"-"&amp;'Delivery Promise - Dry (Nov)'!$E$5)</f>
        <v>34</v>
      </c>
    </row>
    <row r="169" spans="1:2">
      <c r="A169" s="10" t="str">
        <f>GreenList_Week_51!BO169</f>
        <v>EUR-APA</v>
      </c>
      <c r="B169" s="10">
        <f>COUNTIF($A$1:A169,'Delivery Promise - Dry (Nov)'!$E$4&amp;"-"&amp;'Delivery Promise - Dry (Nov)'!$E$5)</f>
        <v>34</v>
      </c>
    </row>
    <row r="170" spans="1:2">
      <c r="A170" s="10" t="str">
        <f>GreenList_Week_51!BO170</f>
        <v>EUR-APA</v>
      </c>
      <c r="B170" s="10">
        <f>COUNTIF($A$1:A170,'Delivery Promise - Dry (Nov)'!$E$4&amp;"-"&amp;'Delivery Promise - Dry (Nov)'!$E$5)</f>
        <v>34</v>
      </c>
    </row>
    <row r="171" spans="1:2">
      <c r="A171" s="10" t="str">
        <f>GreenList_Week_51!BO171</f>
        <v>EUR-WCA</v>
      </c>
      <c r="B171" s="10">
        <f>COUNTIF($A$1:A171,'Delivery Promise - Dry (Nov)'!$E$4&amp;"-"&amp;'Delivery Promise - Dry (Nov)'!$E$5)</f>
        <v>34</v>
      </c>
    </row>
    <row r="172" spans="1:2">
      <c r="A172" s="10" t="str">
        <f>GreenList_Week_51!BO172</f>
        <v>EUR-WCA</v>
      </c>
      <c r="B172" s="10">
        <f>COUNTIF($A$1:A172,'Delivery Promise - Dry (Nov)'!$E$4&amp;"-"&amp;'Delivery Promise - Dry (Nov)'!$E$5)</f>
        <v>34</v>
      </c>
    </row>
    <row r="173" spans="1:2">
      <c r="A173" s="10" t="str">
        <f>GreenList_Week_51!BO173</f>
        <v>EUR-APA</v>
      </c>
      <c r="B173" s="10">
        <f>COUNTIF($A$1:A173,'Delivery Promise - Dry (Nov)'!$E$4&amp;"-"&amp;'Delivery Promise - Dry (Nov)'!$E$5)</f>
        <v>34</v>
      </c>
    </row>
    <row r="174" spans="1:2">
      <c r="A174" s="10" t="str">
        <f>GreenList_Week_51!BO174</f>
        <v>EUR-WCA</v>
      </c>
      <c r="B174" s="10">
        <f>COUNTIF($A$1:A174,'Delivery Promise - Dry (Nov)'!$E$4&amp;"-"&amp;'Delivery Promise - Dry (Nov)'!$E$5)</f>
        <v>34</v>
      </c>
    </row>
    <row r="175" spans="1:2">
      <c r="A175" s="10" t="str">
        <f>GreenList_Week_51!BO175</f>
        <v>EUR-WCA</v>
      </c>
      <c r="B175" s="10">
        <f>COUNTIF($A$1:A175,'Delivery Promise - Dry (Nov)'!$E$4&amp;"-"&amp;'Delivery Promise - Dry (Nov)'!$E$5)</f>
        <v>34</v>
      </c>
    </row>
    <row r="176" spans="1:2">
      <c r="A176" s="10" t="str">
        <f>GreenList_Week_51!BO176</f>
        <v>EUR-WCA</v>
      </c>
      <c r="B176" s="10">
        <f>COUNTIF($A$1:A176,'Delivery Promise - Dry (Nov)'!$E$4&amp;"-"&amp;'Delivery Promise - Dry (Nov)'!$E$5)</f>
        <v>34</v>
      </c>
    </row>
    <row r="177" spans="1:2">
      <c r="A177" s="10" t="str">
        <f>GreenList_Week_51!BO177</f>
        <v>EUR-WCA</v>
      </c>
      <c r="B177" s="10">
        <f>COUNTIF($A$1:A177,'Delivery Promise - Dry (Nov)'!$E$4&amp;"-"&amp;'Delivery Promise - Dry (Nov)'!$E$5)</f>
        <v>34</v>
      </c>
    </row>
    <row r="178" spans="1:2">
      <c r="A178" s="10" t="str">
        <f>GreenList_Week_51!BO178</f>
        <v>EUR-WCA</v>
      </c>
      <c r="B178" s="10">
        <f>COUNTIF($A$1:A178,'Delivery Promise - Dry (Nov)'!$E$4&amp;"-"&amp;'Delivery Promise - Dry (Nov)'!$E$5)</f>
        <v>34</v>
      </c>
    </row>
    <row r="179" spans="1:2">
      <c r="A179" s="10" t="str">
        <f>GreenList_Week_51!BO179</f>
        <v>EUR-APA</v>
      </c>
      <c r="B179" s="10">
        <f>COUNTIF($A$1:A179,'Delivery Promise - Dry (Nov)'!$E$4&amp;"-"&amp;'Delivery Promise - Dry (Nov)'!$E$5)</f>
        <v>34</v>
      </c>
    </row>
    <row r="180" spans="1:2">
      <c r="A180" s="10" t="str">
        <f>GreenList_Week_51!BO180</f>
        <v>EUR-APA</v>
      </c>
      <c r="B180" s="10">
        <f>COUNTIF($A$1:A180,'Delivery Promise - Dry (Nov)'!$E$4&amp;"-"&amp;'Delivery Promise - Dry (Nov)'!$E$5)</f>
        <v>34</v>
      </c>
    </row>
    <row r="181" spans="1:2">
      <c r="A181" s="10" t="str">
        <f>GreenList_Week_51!BO181</f>
        <v>NAM-EUR</v>
      </c>
      <c r="B181" s="10">
        <f>COUNTIF($A$1:A181,'Delivery Promise - Dry (Nov)'!$E$4&amp;"-"&amp;'Delivery Promise - Dry (Nov)'!$E$5)</f>
        <v>34</v>
      </c>
    </row>
    <row r="182" spans="1:2">
      <c r="A182" s="10" t="str">
        <f>GreenList_Week_51!BO182</f>
        <v>NAM-EUR</v>
      </c>
      <c r="B182" s="10">
        <f>COUNTIF($A$1:A182,'Delivery Promise - Dry (Nov)'!$E$4&amp;"-"&amp;'Delivery Promise - Dry (Nov)'!$E$5)</f>
        <v>34</v>
      </c>
    </row>
    <row r="183" spans="1:2">
      <c r="A183" s="10" t="str">
        <f>GreenList_Week_51!BO183</f>
        <v>NAM-WCA</v>
      </c>
      <c r="B183" s="10">
        <f>COUNTIF($A$1:A183,'Delivery Promise - Dry (Nov)'!$E$4&amp;"-"&amp;'Delivery Promise - Dry (Nov)'!$E$5)</f>
        <v>34</v>
      </c>
    </row>
    <row r="184" spans="1:2">
      <c r="A184" s="10" t="str">
        <f>GreenList_Week_51!BO184</f>
        <v>NAM-WCA</v>
      </c>
      <c r="B184" s="10">
        <f>COUNTIF($A$1:A184,'Delivery Promise - Dry (Nov)'!$E$4&amp;"-"&amp;'Delivery Promise - Dry (Nov)'!$E$5)</f>
        <v>34</v>
      </c>
    </row>
    <row r="185" spans="1:2">
      <c r="A185" s="10" t="str">
        <f>GreenList_Week_51!BO185</f>
        <v>NAM-WCA</v>
      </c>
      <c r="B185" s="10">
        <f>COUNTIF($A$1:A185,'Delivery Promise - Dry (Nov)'!$E$4&amp;"-"&amp;'Delivery Promise - Dry (Nov)'!$E$5)</f>
        <v>34</v>
      </c>
    </row>
    <row r="186" spans="1:2">
      <c r="A186" s="10" t="str">
        <f>GreenList_Week_51!BO186</f>
        <v>NAM-WCA</v>
      </c>
      <c r="B186" s="10">
        <f>COUNTIF($A$1:A186,'Delivery Promise - Dry (Nov)'!$E$4&amp;"-"&amp;'Delivery Promise - Dry (Nov)'!$E$5)</f>
        <v>34</v>
      </c>
    </row>
    <row r="187" spans="1:2">
      <c r="A187" s="10" t="str">
        <f>GreenList_Week_51!BO187</f>
        <v>NAM-WCA</v>
      </c>
      <c r="B187" s="10">
        <f>COUNTIF($A$1:A187,'Delivery Promise - Dry (Nov)'!$E$4&amp;"-"&amp;'Delivery Promise - Dry (Nov)'!$E$5)</f>
        <v>34</v>
      </c>
    </row>
    <row r="188" spans="1:2">
      <c r="A188" s="10" t="str">
        <f>GreenList_Week_51!BO188</f>
        <v>NAM-WCA</v>
      </c>
      <c r="B188" s="10">
        <f>COUNTIF($A$1:A188,'Delivery Promise - Dry (Nov)'!$E$4&amp;"-"&amp;'Delivery Promise - Dry (Nov)'!$E$5)</f>
        <v>34</v>
      </c>
    </row>
    <row r="189" spans="1:2">
      <c r="A189" s="10" t="str">
        <f>GreenList_Week_51!BO189</f>
        <v>NAM-EUR</v>
      </c>
      <c r="B189" s="10">
        <f>COUNTIF($A$1:A189,'Delivery Promise - Dry (Nov)'!$E$4&amp;"-"&amp;'Delivery Promise - Dry (Nov)'!$E$5)</f>
        <v>34</v>
      </c>
    </row>
    <row r="190" spans="1:2">
      <c r="A190" s="10" t="str">
        <f>GreenList_Week_51!BO190</f>
        <v>NAM-WCA</v>
      </c>
      <c r="B190" s="10">
        <f>COUNTIF($A$1:A190,'Delivery Promise - Dry (Nov)'!$E$4&amp;"-"&amp;'Delivery Promise - Dry (Nov)'!$E$5)</f>
        <v>34</v>
      </c>
    </row>
    <row r="191" spans="1:2">
      <c r="A191" s="10" t="str">
        <f>GreenList_Week_51!BO191</f>
        <v>NAM-WCA</v>
      </c>
      <c r="B191" s="10">
        <f>COUNTIF($A$1:A191,'Delivery Promise - Dry (Nov)'!$E$4&amp;"-"&amp;'Delivery Promise - Dry (Nov)'!$E$5)</f>
        <v>34</v>
      </c>
    </row>
    <row r="192" spans="1:2">
      <c r="A192" s="10" t="str">
        <f>GreenList_Week_51!BO192</f>
        <v>WCA-EUR</v>
      </c>
      <c r="B192" s="10">
        <f>COUNTIF($A$1:A192,'Delivery Promise - Dry (Nov)'!$E$4&amp;"-"&amp;'Delivery Promise - Dry (Nov)'!$E$5)</f>
        <v>34</v>
      </c>
    </row>
    <row r="193" spans="1:2">
      <c r="A193" s="10" t="str">
        <f>GreenList_Week_51!BO193</f>
        <v>WCA-EUR</v>
      </c>
      <c r="B193" s="10">
        <f>COUNTIF($A$1:A193,'Delivery Promise - Dry (Nov)'!$E$4&amp;"-"&amp;'Delivery Promise - Dry (Nov)'!$E$5)</f>
        <v>34</v>
      </c>
    </row>
    <row r="194" spans="1:2">
      <c r="A194" s="10" t="str">
        <f>GreenList_Week_51!BO194</f>
        <v>WCA-EUR</v>
      </c>
      <c r="B194" s="10">
        <f>COUNTIF($A$1:A194,'Delivery Promise - Dry (Nov)'!$E$4&amp;"-"&amp;'Delivery Promise - Dry (Nov)'!$E$5)</f>
        <v>34</v>
      </c>
    </row>
    <row r="195" spans="1:2">
      <c r="A195" s="10" t="str">
        <f>GreenList_Week_51!BO195</f>
        <v>WCA-WCA</v>
      </c>
      <c r="B195" s="10">
        <f>COUNTIF($A$1:A195,'Delivery Promise - Dry (Nov)'!$E$4&amp;"-"&amp;'Delivery Promise - Dry (Nov)'!$E$5)</f>
        <v>34</v>
      </c>
    </row>
    <row r="196" spans="1:2">
      <c r="A196" s="10" t="str">
        <f>GreenList_Week_51!BO196</f>
        <v>WCA-WCA</v>
      </c>
      <c r="B196" s="10">
        <f>COUNTIF($A$1:A196,'Delivery Promise - Dry (Nov)'!$E$4&amp;"-"&amp;'Delivery Promise - Dry (Nov)'!$E$5)</f>
        <v>34</v>
      </c>
    </row>
    <row r="197" spans="1:2">
      <c r="A197" s="10" t="str">
        <f>GreenList_Week_51!BO197</f>
        <v>WCA-EUR</v>
      </c>
      <c r="B197" s="10">
        <f>COUNTIF($A$1:A197,'Delivery Promise - Dry (Nov)'!$E$4&amp;"-"&amp;'Delivery Promise - Dry (Nov)'!$E$5)</f>
        <v>34</v>
      </c>
    </row>
    <row r="198" spans="1:2">
      <c r="A198" s="10" t="str">
        <f>GreenList_Week_51!BO198</f>
        <v>WCA-EUR</v>
      </c>
      <c r="B198" s="10">
        <f>COUNTIF($A$1:A198,'Delivery Promise - Dry (Nov)'!$E$4&amp;"-"&amp;'Delivery Promise - Dry (Nov)'!$E$5)</f>
        <v>34</v>
      </c>
    </row>
    <row r="199" spans="1:2">
      <c r="A199" s="10" t="str">
        <f>GreenList_Week_51!BO199</f>
        <v>WCA-WCA</v>
      </c>
      <c r="B199" s="10">
        <f>COUNTIF($A$1:A199,'Delivery Promise - Dry (Nov)'!$E$4&amp;"-"&amp;'Delivery Promise - Dry (Nov)'!$E$5)</f>
        <v>34</v>
      </c>
    </row>
    <row r="200" spans="1:2">
      <c r="A200" s="10" t="str">
        <f>GreenList_Week_51!BO200</f>
        <v>WCA-EUR</v>
      </c>
      <c r="B200" s="10">
        <f>COUNTIF($A$1:A200,'Delivery Promise - Dry (Nov)'!$E$4&amp;"-"&amp;'Delivery Promise - Dry (Nov)'!$E$5)</f>
        <v>34</v>
      </c>
    </row>
    <row r="201" spans="1:2">
      <c r="A201" s="10" t="str">
        <f>GreenList_Week_51!BO201</f>
        <v>WCA-EUR</v>
      </c>
      <c r="B201" s="10">
        <f>COUNTIF($A$1:A201,'Delivery Promise - Dry (Nov)'!$E$4&amp;"-"&amp;'Delivery Promise - Dry (Nov)'!$E$5)</f>
        <v>34</v>
      </c>
    </row>
    <row r="202" spans="1:2">
      <c r="A202" s="10" t="str">
        <f>GreenList_Week_51!BO202</f>
        <v>WCA-EUR</v>
      </c>
      <c r="B202" s="10">
        <f>COUNTIF($A$1:A202,'Delivery Promise - Dry (Nov)'!$E$4&amp;"-"&amp;'Delivery Promise - Dry (Nov)'!$E$5)</f>
        <v>34</v>
      </c>
    </row>
    <row r="203" spans="1:2">
      <c r="A203" s="10" t="str">
        <f>GreenList_Week_51!BO203</f>
        <v>WCA-WCA</v>
      </c>
      <c r="B203" s="10">
        <f>COUNTIF($A$1:A203,'Delivery Promise - Dry (Nov)'!$E$4&amp;"-"&amp;'Delivery Promise - Dry (Nov)'!$E$5)</f>
        <v>34</v>
      </c>
    </row>
    <row r="204" spans="1:2">
      <c r="A204" s="10" t="str">
        <f>GreenList_Week_51!BO204</f>
        <v>WCA-WCA</v>
      </c>
      <c r="B204" s="10">
        <f>COUNTIF($A$1:A204,'Delivery Promise - Dry (Nov)'!$E$4&amp;"-"&amp;'Delivery Promise - Dry (Nov)'!$E$5)</f>
        <v>34</v>
      </c>
    </row>
    <row r="205" spans="1:2">
      <c r="A205" s="10" t="str">
        <f>GreenList_Week_51!BO205</f>
        <v>WCA-WCA</v>
      </c>
      <c r="B205" s="10">
        <f>COUNTIF($A$1:A205,'Delivery Promise - Dry (Nov)'!$E$4&amp;"-"&amp;'Delivery Promise - Dry (Nov)'!$E$5)</f>
        <v>34</v>
      </c>
    </row>
    <row r="206" spans="1:2">
      <c r="A206" s="10" t="str">
        <f>GreenList_Week_51!BO206</f>
        <v>WCA-WCA</v>
      </c>
      <c r="B206" s="10">
        <f>COUNTIF($A$1:A206,'Delivery Promise - Dry (Nov)'!$E$4&amp;"-"&amp;'Delivery Promise - Dry (Nov)'!$E$5)</f>
        <v>34</v>
      </c>
    </row>
    <row r="207" spans="1:2">
      <c r="A207" s="10" t="str">
        <f>GreenList_Week_51!BO207</f>
        <v>WCA-EUR</v>
      </c>
      <c r="B207" s="10">
        <f>COUNTIF($A$1:A207,'Delivery Promise - Dry (Nov)'!$E$4&amp;"-"&amp;'Delivery Promise - Dry (Nov)'!$E$5)</f>
        <v>34</v>
      </c>
    </row>
    <row r="208" spans="1:2">
      <c r="A208" s="10" t="str">
        <f>GreenList_Week_51!BO208</f>
        <v>WCA-EUR</v>
      </c>
      <c r="B208" s="10">
        <f>COUNTIF($A$1:A208,'Delivery Promise - Dry (Nov)'!$E$4&amp;"-"&amp;'Delivery Promise - Dry (Nov)'!$E$5)</f>
        <v>34</v>
      </c>
    </row>
    <row r="209" spans="1:2">
      <c r="A209" s="10" t="str">
        <f>GreenList_Week_51!BO209</f>
        <v>WCA-EUR</v>
      </c>
      <c r="B209" s="10">
        <f>COUNTIF($A$1:A209,'Delivery Promise - Dry (Nov)'!$E$4&amp;"-"&amp;'Delivery Promise - Dry (Nov)'!$E$5)</f>
        <v>34</v>
      </c>
    </row>
    <row r="210" spans="1:2">
      <c r="A210" s="10" t="str">
        <f>GreenList_Week_51!BO210</f>
        <v>WCA-EUR</v>
      </c>
      <c r="B210" s="10">
        <f>COUNTIF($A$1:A210,'Delivery Promise - Dry (Nov)'!$E$4&amp;"-"&amp;'Delivery Promise - Dry (Nov)'!$E$5)</f>
        <v>34</v>
      </c>
    </row>
    <row r="211" spans="1:2">
      <c r="A211" s="10" t="str">
        <f>GreenList_Week_51!BO211</f>
        <v>WCA-EUR</v>
      </c>
      <c r="B211" s="10">
        <f>COUNTIF($A$1:A211,'Delivery Promise - Dry (Nov)'!$E$4&amp;"-"&amp;'Delivery Promise - Dry (Nov)'!$E$5)</f>
        <v>34</v>
      </c>
    </row>
    <row r="212" spans="1:2">
      <c r="A212" s="10" t="str">
        <f>GreenList_Week_51!BO212</f>
        <v>WCA-EUR</v>
      </c>
      <c r="B212" s="10">
        <f>COUNTIF($A$1:A212,'Delivery Promise - Dry (Nov)'!$E$4&amp;"-"&amp;'Delivery Promise - Dry (Nov)'!$E$5)</f>
        <v>34</v>
      </c>
    </row>
    <row r="213" spans="1:2">
      <c r="A213" s="10" t="str">
        <f>GreenList_Week_51!BO213</f>
        <v>WCA-NAM</v>
      </c>
      <c r="B213" s="10">
        <f>COUNTIF($A$1:A213,'Delivery Promise - Dry (Nov)'!$E$4&amp;"-"&amp;'Delivery Promise - Dry (Nov)'!$E$5)</f>
        <v>34</v>
      </c>
    </row>
    <row r="214" spans="1:2">
      <c r="A214" s="10" t="str">
        <f>GreenList_Week_51!BO214</f>
        <v>WCA-WCA</v>
      </c>
      <c r="B214" s="10">
        <f>COUNTIF($A$1:A214,'Delivery Promise - Dry (Nov)'!$E$4&amp;"-"&amp;'Delivery Promise - Dry (Nov)'!$E$5)</f>
        <v>34</v>
      </c>
    </row>
    <row r="215" spans="1:2">
      <c r="A215" s="10" t="str">
        <f>GreenList_Week_51!BO215</f>
        <v>WCA-WCA</v>
      </c>
      <c r="B215" s="10">
        <f>COUNTIF($A$1:A215,'Delivery Promise - Dry (Nov)'!$E$4&amp;"-"&amp;'Delivery Promise - Dry (Nov)'!$E$5)</f>
        <v>34</v>
      </c>
    </row>
    <row r="216" spans="1:2">
      <c r="A216" s="10" t="str">
        <f>GreenList_Week_51!BO216</f>
        <v>WCA-WCA</v>
      </c>
      <c r="B216" s="10">
        <f>COUNTIF($A$1:A216,'Delivery Promise - Dry (Nov)'!$E$4&amp;"-"&amp;'Delivery Promise - Dry (Nov)'!$E$5)</f>
        <v>34</v>
      </c>
    </row>
    <row r="217" spans="1:2">
      <c r="A217" s="10" t="str">
        <f>GreenList_Week_51!BO217</f>
        <v>WCA-WCA</v>
      </c>
      <c r="B217" s="10">
        <f>COUNTIF($A$1:A217,'Delivery Promise - Dry (Nov)'!$E$4&amp;"-"&amp;'Delivery Promise - Dry (Nov)'!$E$5)</f>
        <v>34</v>
      </c>
    </row>
    <row r="218" spans="1:2">
      <c r="A218" s="10" t="str">
        <f>GreenList_Week_51!BO218</f>
        <v>WCA-WCA</v>
      </c>
      <c r="B218" s="10">
        <f>COUNTIF($A$1:A218,'Delivery Promise - Dry (Nov)'!$E$4&amp;"-"&amp;'Delivery Promise - Dry (Nov)'!$E$5)</f>
        <v>34</v>
      </c>
    </row>
    <row r="219" spans="1:2">
      <c r="A219" s="10" t="str">
        <f>GreenList_Week_51!BO219</f>
        <v>WCA-WCA</v>
      </c>
      <c r="B219" s="10">
        <f>COUNTIF($A$1:A219,'Delivery Promise - Dry (Nov)'!$E$4&amp;"-"&amp;'Delivery Promise - Dry (Nov)'!$E$5)</f>
        <v>34</v>
      </c>
    </row>
    <row r="220" spans="1:2">
      <c r="A220" s="10" t="str">
        <f>GreenList_Week_51!BO220</f>
        <v>WCA-EUR</v>
      </c>
      <c r="B220" s="10">
        <f>COUNTIF($A$1:A220,'Delivery Promise - Dry (Nov)'!$E$4&amp;"-"&amp;'Delivery Promise - Dry (Nov)'!$E$5)</f>
        <v>34</v>
      </c>
    </row>
    <row r="221" spans="1:2">
      <c r="A221" s="10" t="str">
        <f>GreenList_Week_51!BO221</f>
        <v>WCA-EUR</v>
      </c>
      <c r="B221" s="10">
        <f>COUNTIF($A$1:A221,'Delivery Promise - Dry (Nov)'!$E$4&amp;"-"&amp;'Delivery Promise - Dry (Nov)'!$E$5)</f>
        <v>34</v>
      </c>
    </row>
    <row r="222" spans="1:2">
      <c r="A222" s="10" t="str">
        <f>GreenList_Week_51!BO222</f>
        <v>WCA-NAM</v>
      </c>
      <c r="B222" s="10">
        <f>COUNTIF($A$1:A222,'Delivery Promise - Dry (Nov)'!$E$4&amp;"-"&amp;'Delivery Promise - Dry (Nov)'!$E$5)</f>
        <v>34</v>
      </c>
    </row>
    <row r="223" spans="1:2">
      <c r="A223" s="10" t="str">
        <f>GreenList_Week_51!BO223</f>
        <v>WCA-NAM</v>
      </c>
      <c r="B223" s="10">
        <f>COUNTIF($A$1:A223,'Delivery Promise - Dry (Nov)'!$E$4&amp;"-"&amp;'Delivery Promise - Dry (Nov)'!$E$5)</f>
        <v>34</v>
      </c>
    </row>
    <row r="224" spans="1:2">
      <c r="A224" s="10" t="str">
        <f>GreenList_Week_51!BO224</f>
        <v>WCA-WCA</v>
      </c>
      <c r="B224" s="10">
        <f>COUNTIF($A$1:A224,'Delivery Promise - Dry (Nov)'!$E$4&amp;"-"&amp;'Delivery Promise - Dry (Nov)'!$E$5)</f>
        <v>34</v>
      </c>
    </row>
    <row r="225" spans="1:2">
      <c r="A225" s="10" t="str">
        <f>GreenList_Week_51!BO225</f>
        <v>WCA-WCA</v>
      </c>
      <c r="B225" s="10">
        <f>COUNTIF($A$1:A225,'Delivery Promise - Dry (Nov)'!$E$4&amp;"-"&amp;'Delivery Promise - Dry (Nov)'!$E$5)</f>
        <v>34</v>
      </c>
    </row>
    <row r="226" spans="1:2">
      <c r="A226" s="10" t="str">
        <f>GreenList_Week_51!BO226</f>
        <v>WCA-EUR</v>
      </c>
      <c r="B226" s="10">
        <f>COUNTIF($A$1:A226,'Delivery Promise - Dry (Nov)'!$E$4&amp;"-"&amp;'Delivery Promise - Dry (Nov)'!$E$5)</f>
        <v>34</v>
      </c>
    </row>
    <row r="227" spans="1:2">
      <c r="A227" s="10" t="str">
        <f>GreenList_Week_51!BO227</f>
        <v>WCA-EUR</v>
      </c>
      <c r="B227" s="10">
        <f>COUNTIF($A$1:A227,'Delivery Promise - Dry (Nov)'!$E$4&amp;"-"&amp;'Delivery Promise - Dry (Nov)'!$E$5)</f>
        <v>34</v>
      </c>
    </row>
    <row r="228" spans="1:2">
      <c r="A228" s="10" t="str">
        <f>GreenList_Week_51!BO228</f>
        <v>WCA-EUR</v>
      </c>
      <c r="B228" s="10">
        <f>COUNTIF($A$1:A228,'Delivery Promise - Dry (Nov)'!$E$4&amp;"-"&amp;'Delivery Promise - Dry (Nov)'!$E$5)</f>
        <v>34</v>
      </c>
    </row>
    <row r="229" spans="1:2">
      <c r="A229" s="10" t="str">
        <f>GreenList_Week_51!BO229</f>
        <v>WCA-NAM</v>
      </c>
      <c r="B229" s="10">
        <f>COUNTIF($A$1:A229,'Delivery Promise - Dry (Nov)'!$E$4&amp;"-"&amp;'Delivery Promise - Dry (Nov)'!$E$5)</f>
        <v>34</v>
      </c>
    </row>
    <row r="230" spans="1:2">
      <c r="A230" s="10" t="str">
        <f>GreenList_Week_51!BO230</f>
        <v>WCA-NAM</v>
      </c>
      <c r="B230" s="10">
        <f>COUNTIF($A$1:A230,'Delivery Promise - Dry (Nov)'!$E$4&amp;"-"&amp;'Delivery Promise - Dry (Nov)'!$E$5)</f>
        <v>34</v>
      </c>
    </row>
    <row r="231" spans="1:2">
      <c r="A231" s="10" t="str">
        <f>GreenList_Week_51!BO231</f>
        <v>WCA-APA</v>
      </c>
      <c r="B231" s="10">
        <f>COUNTIF($A$1:A231,'Delivery Promise - Dry (Nov)'!$E$4&amp;"-"&amp;'Delivery Promise - Dry (Nov)'!$E$5)</f>
        <v>34</v>
      </c>
    </row>
    <row r="232" spans="1:2">
      <c r="A232" s="10" t="str">
        <f>GreenList_Week_51!BO232</f>
        <v>WCA-EUR</v>
      </c>
      <c r="B232" s="10">
        <f>COUNTIF($A$1:A232,'Delivery Promise - Dry (Nov)'!$E$4&amp;"-"&amp;'Delivery Promise - Dry (Nov)'!$E$5)</f>
        <v>34</v>
      </c>
    </row>
    <row r="233" spans="1:2">
      <c r="A233" s="10" t="str">
        <f>GreenList_Week_51!BO233</f>
        <v>WCA-EUR</v>
      </c>
      <c r="B233" s="10">
        <f>COUNTIF($A$1:A233,'Delivery Promise - Dry (Nov)'!$E$4&amp;"-"&amp;'Delivery Promise - Dry (Nov)'!$E$5)</f>
        <v>34</v>
      </c>
    </row>
    <row r="234" spans="1:2">
      <c r="A234" s="10" t="str">
        <f>GreenList_Week_51!BO234</f>
        <v>WCA-EUR</v>
      </c>
      <c r="B234" s="10">
        <f>COUNTIF($A$1:A234,'Delivery Promise - Dry (Nov)'!$E$4&amp;"-"&amp;'Delivery Promise - Dry (Nov)'!$E$5)</f>
        <v>34</v>
      </c>
    </row>
    <row r="235" spans="1:2">
      <c r="A235" s="10" t="str">
        <f>GreenList_Week_51!BO235</f>
        <v>WCA-NAM</v>
      </c>
      <c r="B235" s="10">
        <f>COUNTIF($A$1:A235,'Delivery Promise - Dry (Nov)'!$E$4&amp;"-"&amp;'Delivery Promise - Dry (Nov)'!$E$5)</f>
        <v>34</v>
      </c>
    </row>
    <row r="236" spans="1:2">
      <c r="A236" s="10" t="str">
        <f>GreenList_Week_51!BO236</f>
        <v>WCA-WCA</v>
      </c>
      <c r="B236" s="10">
        <f>COUNTIF($A$1:A236,'Delivery Promise - Dry (Nov)'!$E$4&amp;"-"&amp;'Delivery Promise - Dry (Nov)'!$E$5)</f>
        <v>34</v>
      </c>
    </row>
    <row r="237" spans="1:2">
      <c r="A237" s="10" t="str">
        <f>GreenList_Week_51!BO237</f>
        <v>WCA-EUR</v>
      </c>
      <c r="B237" s="10">
        <f>COUNTIF($A$1:A237,'Delivery Promise - Dry (Nov)'!$E$4&amp;"-"&amp;'Delivery Promise - Dry (Nov)'!$E$5)</f>
        <v>34</v>
      </c>
    </row>
    <row r="238" spans="1:2">
      <c r="A238" s="10" t="str">
        <f>GreenList_Week_51!BO238</f>
        <v>WCA-EUR</v>
      </c>
      <c r="B238" s="10">
        <f>COUNTIF($A$1:A238,'Delivery Promise - Dry (Nov)'!$E$4&amp;"-"&amp;'Delivery Promise - Dry (Nov)'!$E$5)</f>
        <v>34</v>
      </c>
    </row>
    <row r="239" spans="1:2">
      <c r="A239" s="10" t="str">
        <f>GreenList_Week_51!BO239</f>
        <v>WCA-EUR</v>
      </c>
      <c r="B239" s="10">
        <f>COUNTIF($A$1:A239,'Delivery Promise - Dry (Nov)'!$E$4&amp;"-"&amp;'Delivery Promise - Dry (Nov)'!$E$5)</f>
        <v>34</v>
      </c>
    </row>
    <row r="240" spans="1:2">
      <c r="A240" s="10" t="str">
        <f>GreenList_Week_51!BO240</f>
        <v>WCA-EUR</v>
      </c>
      <c r="B240" s="10">
        <f>COUNTIF($A$1:A240,'Delivery Promise - Dry (Nov)'!$E$4&amp;"-"&amp;'Delivery Promise - Dry (Nov)'!$E$5)</f>
        <v>34</v>
      </c>
    </row>
    <row r="241" spans="1:2">
      <c r="A241" s="10" t="str">
        <f>GreenList_Week_51!BO241</f>
        <v>WCA-EUR</v>
      </c>
      <c r="B241" s="10">
        <f>COUNTIF($A$1:A241,'Delivery Promise - Dry (Nov)'!$E$4&amp;"-"&amp;'Delivery Promise - Dry (Nov)'!$E$5)</f>
        <v>34</v>
      </c>
    </row>
    <row r="242" spans="1:2">
      <c r="A242" s="10" t="str">
        <f>GreenList_Week_51!BO242</f>
        <v>WCA-EUR</v>
      </c>
      <c r="B242" s="10">
        <f>COUNTIF($A$1:A242,'Delivery Promise - Dry (Nov)'!$E$4&amp;"-"&amp;'Delivery Promise - Dry (Nov)'!$E$5)</f>
        <v>34</v>
      </c>
    </row>
    <row r="243" spans="1:2">
      <c r="A243" s="10" t="str">
        <f>GreenList_Week_51!BO243</f>
        <v>WCA-EUR</v>
      </c>
      <c r="B243" s="10">
        <f>COUNTIF($A$1:A243,'Delivery Promise - Dry (Nov)'!$E$4&amp;"-"&amp;'Delivery Promise - Dry (Nov)'!$E$5)</f>
        <v>34</v>
      </c>
    </row>
    <row r="244" spans="1:2">
      <c r="A244" s="10" t="str">
        <f>GreenList_Week_51!BO244</f>
        <v>WCA-EUR</v>
      </c>
      <c r="B244" s="10">
        <f>COUNTIF($A$1:A244,'Delivery Promise - Dry (Nov)'!$E$4&amp;"-"&amp;'Delivery Promise - Dry (Nov)'!$E$5)</f>
        <v>34</v>
      </c>
    </row>
    <row r="245" spans="1:2">
      <c r="A245" s="10" t="str">
        <f>GreenList_Week_51!BO245</f>
        <v>WCA-EUR</v>
      </c>
      <c r="B245" s="10">
        <f>COUNTIF($A$1:A245,'Delivery Promise - Dry (Nov)'!$E$4&amp;"-"&amp;'Delivery Promise - Dry (Nov)'!$E$5)</f>
        <v>34</v>
      </c>
    </row>
    <row r="246" spans="1:2">
      <c r="A246" s="10" t="str">
        <f>GreenList_Week_51!BO246</f>
        <v>WCA-EUR</v>
      </c>
      <c r="B246" s="10">
        <f>COUNTIF($A$1:A246,'Delivery Promise - Dry (Nov)'!$E$4&amp;"-"&amp;'Delivery Promise - Dry (Nov)'!$E$5)</f>
        <v>34</v>
      </c>
    </row>
    <row r="247" spans="1:2">
      <c r="A247" s="10" t="str">
        <f>GreenList_Week_51!BO247</f>
        <v>WCA-WCA</v>
      </c>
      <c r="B247" s="10">
        <f>COUNTIF($A$1:A247,'Delivery Promise - Dry (Nov)'!$E$4&amp;"-"&amp;'Delivery Promise - Dry (Nov)'!$E$5)</f>
        <v>34</v>
      </c>
    </row>
    <row r="248" spans="1:2">
      <c r="A248" s="10" t="str">
        <f>GreenList_Week_51!BO248</f>
        <v>WCA-WCA</v>
      </c>
      <c r="B248" s="10">
        <f>COUNTIF($A$1:A248,'Delivery Promise - Dry (Nov)'!$E$4&amp;"-"&amp;'Delivery Promise - Dry (Nov)'!$E$5)</f>
        <v>34</v>
      </c>
    </row>
    <row r="249" spans="1:2">
      <c r="A249" s="10" t="str">
        <f>GreenList_Week_51!BO249</f>
        <v>WCA-WCA</v>
      </c>
      <c r="B249" s="10">
        <f>COUNTIF($A$1:A249,'Delivery Promise - Dry (Nov)'!$E$4&amp;"-"&amp;'Delivery Promise - Dry (Nov)'!$E$5)</f>
        <v>34</v>
      </c>
    </row>
    <row r="250" spans="1:2">
      <c r="A250" s="10" t="str">
        <f>GreenList_Week_51!BO250</f>
        <v>WCA-WCA</v>
      </c>
      <c r="B250" s="10">
        <f>COUNTIF($A$1:A250,'Delivery Promise - Dry (Nov)'!$E$4&amp;"-"&amp;'Delivery Promise - Dry (Nov)'!$E$5)</f>
        <v>34</v>
      </c>
    </row>
    <row r="251" spans="1:2">
      <c r="A251" s="10" t="str">
        <f>GreenList_Week_51!BO251</f>
        <v>WCA-EUR</v>
      </c>
      <c r="B251" s="10">
        <f>COUNTIF($A$1:A251,'Delivery Promise - Dry (Nov)'!$E$4&amp;"-"&amp;'Delivery Promise - Dry (Nov)'!$E$5)</f>
        <v>34</v>
      </c>
    </row>
    <row r="252" spans="1:2">
      <c r="A252" s="10" t="str">
        <f>GreenList_Week_51!BO252</f>
        <v>WCA-EUR</v>
      </c>
      <c r="B252" s="10">
        <f>COUNTIF($A$1:A252,'Delivery Promise - Dry (Nov)'!$E$4&amp;"-"&amp;'Delivery Promise - Dry (Nov)'!$E$5)</f>
        <v>34</v>
      </c>
    </row>
    <row r="253" spans="1:2">
      <c r="A253" s="10" t="str">
        <f>GreenList_Week_51!BO253</f>
        <v>WCA-EUR</v>
      </c>
      <c r="B253" s="10">
        <f>COUNTIF($A$1:A253,'Delivery Promise - Dry (Nov)'!$E$4&amp;"-"&amp;'Delivery Promise - Dry (Nov)'!$E$5)</f>
        <v>34</v>
      </c>
    </row>
    <row r="254" spans="1:2">
      <c r="A254" s="10" t="str">
        <f>GreenList_Week_51!BO254</f>
        <v>WCA-EUR</v>
      </c>
      <c r="B254" s="10">
        <f>COUNTIF($A$1:A254,'Delivery Promise - Dry (Nov)'!$E$4&amp;"-"&amp;'Delivery Promise - Dry (Nov)'!$E$5)</f>
        <v>34</v>
      </c>
    </row>
    <row r="255" spans="1:2">
      <c r="A255" s="10" t="str">
        <f>GreenList_Week_51!BO255</f>
        <v>WCA-EUR</v>
      </c>
      <c r="B255" s="10">
        <f>COUNTIF($A$1:A255,'Delivery Promise - Dry (Nov)'!$E$4&amp;"-"&amp;'Delivery Promise - Dry (Nov)'!$E$5)</f>
        <v>34</v>
      </c>
    </row>
    <row r="256" spans="1:2">
      <c r="A256" s="10" t="str">
        <f>GreenList_Week_51!BO256</f>
        <v>WCA-EUR</v>
      </c>
      <c r="B256" s="10">
        <f>COUNTIF($A$1:A256,'Delivery Promise - Dry (Nov)'!$E$4&amp;"-"&amp;'Delivery Promise - Dry (Nov)'!$E$5)</f>
        <v>34</v>
      </c>
    </row>
    <row r="257" spans="1:2">
      <c r="A257" s="10" t="str">
        <f>GreenList_Week_51!BO257</f>
        <v>WCA-EUR</v>
      </c>
      <c r="B257" s="10">
        <f>COUNTIF($A$1:A257,'Delivery Promise - Dry (Nov)'!$E$4&amp;"-"&amp;'Delivery Promise - Dry (Nov)'!$E$5)</f>
        <v>34</v>
      </c>
    </row>
    <row r="258" spans="1:2">
      <c r="A258" s="10" t="str">
        <f>GreenList_Week_51!BO258</f>
        <v>WCA-EUR</v>
      </c>
      <c r="B258" s="10">
        <f>COUNTIF($A$1:A258,'Delivery Promise - Dry (Nov)'!$E$4&amp;"-"&amp;'Delivery Promise - Dry (Nov)'!$E$5)</f>
        <v>34</v>
      </c>
    </row>
    <row r="259" spans="1:2">
      <c r="A259" s="10" t="str">
        <f>GreenList_Week_51!BO259</f>
        <v>WCA-EUR</v>
      </c>
      <c r="B259" s="10">
        <f>COUNTIF($A$1:A259,'Delivery Promise - Dry (Nov)'!$E$4&amp;"-"&amp;'Delivery Promise - Dry (Nov)'!$E$5)</f>
        <v>34</v>
      </c>
    </row>
    <row r="260" spans="1:2">
      <c r="A260" s="10" t="str">
        <f>GreenList_Week_51!BO260</f>
        <v>WCA-WCA</v>
      </c>
      <c r="B260" s="10">
        <f>COUNTIF($A$1:A260,'Delivery Promise - Dry (Nov)'!$E$4&amp;"-"&amp;'Delivery Promise - Dry (Nov)'!$E$5)</f>
        <v>34</v>
      </c>
    </row>
    <row r="261" spans="1:2">
      <c r="A261" s="10" t="str">
        <f>GreenList_Week_51!BO261</f>
        <v>WCA-WCA</v>
      </c>
      <c r="B261" s="10">
        <f>COUNTIF($A$1:A261,'Delivery Promise - Dry (Nov)'!$E$4&amp;"-"&amp;'Delivery Promise - Dry (Nov)'!$E$5)</f>
        <v>34</v>
      </c>
    </row>
    <row r="262" spans="1:2">
      <c r="A262" s="10" t="str">
        <f>GreenList_Week_51!BO262</f>
        <v>WCA-WCA</v>
      </c>
      <c r="B262" s="10">
        <f>COUNTIF($A$1:A262,'Delivery Promise - Dry (Nov)'!$E$4&amp;"-"&amp;'Delivery Promise - Dry (Nov)'!$E$5)</f>
        <v>34</v>
      </c>
    </row>
    <row r="263" spans="1:2">
      <c r="A263" s="10" t="str">
        <f>GreenList_Week_51!BO263</f>
        <v>WCA-WCA</v>
      </c>
      <c r="B263" s="10">
        <f>COUNTIF($A$1:A263,'Delivery Promise - Dry (Nov)'!$E$4&amp;"-"&amp;'Delivery Promise - Dry (Nov)'!$E$5)</f>
        <v>34</v>
      </c>
    </row>
    <row r="264" spans="1:2">
      <c r="A264" s="10" t="str">
        <f>GreenList_Week_51!BO264</f>
        <v>WCA-EUR</v>
      </c>
      <c r="B264" s="10">
        <f>COUNTIF($A$1:A264,'Delivery Promise - Dry (Nov)'!$E$4&amp;"-"&amp;'Delivery Promise - Dry (Nov)'!$E$5)</f>
        <v>34</v>
      </c>
    </row>
    <row r="265" spans="1:2">
      <c r="A265" s="10" t="str">
        <f>GreenList_Week_51!BO265</f>
        <v>WCA-EUR</v>
      </c>
      <c r="B265" s="10">
        <f>COUNTIF($A$1:A265,'Delivery Promise - Dry (Nov)'!$E$4&amp;"-"&amp;'Delivery Promise - Dry (Nov)'!$E$5)</f>
        <v>34</v>
      </c>
    </row>
    <row r="266" spans="1:2">
      <c r="A266" s="10" t="str">
        <f>GreenList_Week_51!BO266</f>
        <v>WCA-EUR</v>
      </c>
      <c r="B266" s="10">
        <f>COUNTIF($A$1:A266,'Delivery Promise - Dry (Nov)'!$E$4&amp;"-"&amp;'Delivery Promise - Dry (Nov)'!$E$5)</f>
        <v>34</v>
      </c>
    </row>
    <row r="267" spans="1:2">
      <c r="A267" s="10" t="str">
        <f>GreenList_Week_51!BO267</f>
        <v>WCA-EUR</v>
      </c>
      <c r="B267" s="10">
        <f>COUNTIF($A$1:A267,'Delivery Promise - Dry (Nov)'!$E$4&amp;"-"&amp;'Delivery Promise - Dry (Nov)'!$E$5)</f>
        <v>34</v>
      </c>
    </row>
    <row r="268" spans="1:2">
      <c r="A268" s="10" t="str">
        <f>GreenList_Week_51!BO268</f>
        <v>WCA-EUR</v>
      </c>
      <c r="B268" s="10">
        <f>COUNTIF($A$1:A268,'Delivery Promise - Dry (Nov)'!$E$4&amp;"-"&amp;'Delivery Promise - Dry (Nov)'!$E$5)</f>
        <v>34</v>
      </c>
    </row>
    <row r="269" spans="1:2">
      <c r="A269" s="10" t="str">
        <f>GreenList_Week_51!BO269</f>
        <v>WCA-EUR</v>
      </c>
      <c r="B269" s="10">
        <f>COUNTIF($A$1:A269,'Delivery Promise - Dry (Nov)'!$E$4&amp;"-"&amp;'Delivery Promise - Dry (Nov)'!$E$5)</f>
        <v>34</v>
      </c>
    </row>
    <row r="270" spans="1:2">
      <c r="A270" s="10" t="str">
        <f>GreenList_Week_51!BO270</f>
        <v>WCA-EUR</v>
      </c>
      <c r="B270" s="10">
        <f>COUNTIF($A$1:A270,'Delivery Promise - Dry (Nov)'!$E$4&amp;"-"&amp;'Delivery Promise - Dry (Nov)'!$E$5)</f>
        <v>34</v>
      </c>
    </row>
    <row r="271" spans="1:2">
      <c r="A271" s="10" t="str">
        <f>GreenList_Week_51!BO271</f>
        <v>WCA-EUR</v>
      </c>
      <c r="B271" s="10">
        <f>COUNTIF($A$1:A271,'Delivery Promise - Dry (Nov)'!$E$4&amp;"-"&amp;'Delivery Promise - Dry (Nov)'!$E$5)</f>
        <v>34</v>
      </c>
    </row>
    <row r="272" spans="1:2">
      <c r="A272" s="10" t="str">
        <f>GreenList_Week_51!BO272</f>
        <v>WCA-EUR</v>
      </c>
      <c r="B272" s="10">
        <f>COUNTIF($A$1:A272,'Delivery Promise - Dry (Nov)'!$E$4&amp;"-"&amp;'Delivery Promise - Dry (Nov)'!$E$5)</f>
        <v>34</v>
      </c>
    </row>
    <row r="273" spans="1:2">
      <c r="A273" s="10" t="str">
        <f>GreenList_Week_51!BO273</f>
        <v>WCA-EUR</v>
      </c>
      <c r="B273" s="10">
        <f>COUNTIF($A$1:A273,'Delivery Promise - Dry (Nov)'!$E$4&amp;"-"&amp;'Delivery Promise - Dry (Nov)'!$E$5)</f>
        <v>34</v>
      </c>
    </row>
    <row r="274" spans="1:2">
      <c r="A274" s="10" t="str">
        <f>GreenList_Week_51!BO274</f>
        <v>WCA-EUR</v>
      </c>
      <c r="B274" s="10">
        <f>COUNTIF($A$1:A274,'Delivery Promise - Dry (Nov)'!$E$4&amp;"-"&amp;'Delivery Promise - Dry (Nov)'!$E$5)</f>
        <v>34</v>
      </c>
    </row>
    <row r="275" spans="1:2">
      <c r="A275" s="10" t="str">
        <f>GreenList_Week_51!BO275</f>
        <v>WCA-EUR</v>
      </c>
      <c r="B275" s="10">
        <f>COUNTIF($A$1:A275,'Delivery Promise - Dry (Nov)'!$E$4&amp;"-"&amp;'Delivery Promise - Dry (Nov)'!$E$5)</f>
        <v>34</v>
      </c>
    </row>
    <row r="276" spans="1:2">
      <c r="A276" s="10" t="str">
        <f>GreenList_Week_51!BO276</f>
        <v>WCA-WCA</v>
      </c>
      <c r="B276" s="10">
        <f>COUNTIF($A$1:A276,'Delivery Promise - Dry (Nov)'!$E$4&amp;"-"&amp;'Delivery Promise - Dry (Nov)'!$E$5)</f>
        <v>34</v>
      </c>
    </row>
    <row r="277" spans="1:2">
      <c r="A277" s="10" t="str">
        <f>GreenList_Week_51!BO277</f>
        <v>WCA-WCA</v>
      </c>
      <c r="B277" s="10">
        <f>COUNTIF($A$1:A277,'Delivery Promise - Dry (Nov)'!$E$4&amp;"-"&amp;'Delivery Promise - Dry (Nov)'!$E$5)</f>
        <v>34</v>
      </c>
    </row>
    <row r="278" spans="1:2">
      <c r="A278" s="10" t="str">
        <f>GreenList_Week_51!BO278</f>
        <v>WCA-WCA</v>
      </c>
      <c r="B278" s="10">
        <f>COUNTIF($A$1:A278,'Delivery Promise - Dry (Nov)'!$E$4&amp;"-"&amp;'Delivery Promise - Dry (Nov)'!$E$5)</f>
        <v>34</v>
      </c>
    </row>
    <row r="279" spans="1:2">
      <c r="A279" s="10" t="str">
        <f>GreenList_Week_51!BO279</f>
        <v>WCA-WCA</v>
      </c>
      <c r="B279" s="10">
        <f>COUNTIF($A$1:A279,'Delivery Promise - Dry (Nov)'!$E$4&amp;"-"&amp;'Delivery Promise - Dry (Nov)'!$E$5)</f>
        <v>34</v>
      </c>
    </row>
    <row r="280" spans="1:2">
      <c r="A280" s="10" t="str">
        <f>GreenList_Week_51!BO280</f>
        <v>WCA-WCA</v>
      </c>
      <c r="B280" s="10">
        <f>COUNTIF($A$1:A280,'Delivery Promise - Dry (Nov)'!$E$4&amp;"-"&amp;'Delivery Promise - Dry (Nov)'!$E$5)</f>
        <v>34</v>
      </c>
    </row>
    <row r="281" spans="1:2">
      <c r="A281" s="10" t="str">
        <f>GreenList_Week_51!BO281</f>
        <v>WCA-WCA</v>
      </c>
      <c r="B281" s="10">
        <f>COUNTIF($A$1:A281,'Delivery Promise - Dry (Nov)'!$E$4&amp;"-"&amp;'Delivery Promise - Dry (Nov)'!$E$5)</f>
        <v>34</v>
      </c>
    </row>
    <row r="282" spans="1:2">
      <c r="A282" s="10" t="str">
        <f>GreenList_Week_51!BO282</f>
        <v>WCA-WCA</v>
      </c>
      <c r="B282" s="10">
        <f>COUNTIF($A$1:A282,'Delivery Promise - Dry (Nov)'!$E$4&amp;"-"&amp;'Delivery Promise - Dry (Nov)'!$E$5)</f>
        <v>34</v>
      </c>
    </row>
    <row r="283" spans="1:2">
      <c r="A283" s="10" t="str">
        <f>GreenList_Week_51!BO283</f>
        <v>WCA-EUR</v>
      </c>
      <c r="B283" s="10">
        <f>COUNTIF($A$1:A283,'Delivery Promise - Dry (Nov)'!$E$4&amp;"-"&amp;'Delivery Promise - Dry (Nov)'!$E$5)</f>
        <v>34</v>
      </c>
    </row>
    <row r="284" spans="1:2">
      <c r="A284" s="10" t="str">
        <f>GreenList_Week_51!BO284</f>
        <v>WCA-EUR</v>
      </c>
      <c r="B284" s="10">
        <f>COUNTIF($A$1:A284,'Delivery Promise - Dry (Nov)'!$E$4&amp;"-"&amp;'Delivery Promise - Dry (Nov)'!$E$5)</f>
        <v>34</v>
      </c>
    </row>
    <row r="285" spans="1:2">
      <c r="A285" s="10" t="str">
        <f>GreenList_Week_51!BO285</f>
        <v>WCA-EUR</v>
      </c>
      <c r="B285" s="10">
        <f>COUNTIF($A$1:A285,'Delivery Promise - Dry (Nov)'!$E$4&amp;"-"&amp;'Delivery Promise - Dry (Nov)'!$E$5)</f>
        <v>34</v>
      </c>
    </row>
    <row r="286" spans="1:2">
      <c r="A286" s="10" t="str">
        <f>GreenList_Week_51!BO286</f>
        <v>WCA-EUR</v>
      </c>
      <c r="B286" s="10">
        <f>COUNTIF($A$1:A286,'Delivery Promise - Dry (Nov)'!$E$4&amp;"-"&amp;'Delivery Promise - Dry (Nov)'!$E$5)</f>
        <v>34</v>
      </c>
    </row>
    <row r="287" spans="1:2">
      <c r="A287" s="10" t="str">
        <f>GreenList_Week_51!BO287</f>
        <v>WCA-EUR</v>
      </c>
      <c r="B287" s="10">
        <f>COUNTIF($A$1:A287,'Delivery Promise - Dry (Nov)'!$E$4&amp;"-"&amp;'Delivery Promise - Dry (Nov)'!$E$5)</f>
        <v>34</v>
      </c>
    </row>
    <row r="288" spans="1:2">
      <c r="A288" s="10" t="str">
        <f>GreenList_Week_51!BO288</f>
        <v>WCA-EUR</v>
      </c>
      <c r="B288" s="10">
        <f>COUNTIF($A$1:A288,'Delivery Promise - Dry (Nov)'!$E$4&amp;"-"&amp;'Delivery Promise - Dry (Nov)'!$E$5)</f>
        <v>34</v>
      </c>
    </row>
    <row r="289" spans="1:2">
      <c r="A289" s="10" t="str">
        <f>GreenList_Week_51!BO289</f>
        <v>WCA-EUR</v>
      </c>
      <c r="B289" s="10">
        <f>COUNTIF($A$1:A289,'Delivery Promise - Dry (Nov)'!$E$4&amp;"-"&amp;'Delivery Promise - Dry (Nov)'!$E$5)</f>
        <v>34</v>
      </c>
    </row>
    <row r="290" spans="1:2">
      <c r="A290" s="10" t="str">
        <f>GreenList_Week_51!BO290</f>
        <v>WCA-EUR</v>
      </c>
      <c r="B290" s="10">
        <f>COUNTIF($A$1:A290,'Delivery Promise - Dry (Nov)'!$E$4&amp;"-"&amp;'Delivery Promise - Dry (Nov)'!$E$5)</f>
        <v>34</v>
      </c>
    </row>
    <row r="291" spans="1:2">
      <c r="A291" s="10" t="str">
        <f>GreenList_Week_51!BO291</f>
        <v>WCA-EUR</v>
      </c>
      <c r="B291" s="10">
        <f>COUNTIF($A$1:A291,'Delivery Promise - Dry (Nov)'!$E$4&amp;"-"&amp;'Delivery Promise - Dry (Nov)'!$E$5)</f>
        <v>34</v>
      </c>
    </row>
    <row r="292" spans="1:2">
      <c r="A292" s="10" t="str">
        <f>GreenList_Week_51!BO292</f>
        <v>WCA-EUR</v>
      </c>
      <c r="B292" s="10">
        <f>COUNTIF($A$1:A292,'Delivery Promise - Dry (Nov)'!$E$4&amp;"-"&amp;'Delivery Promise - Dry (Nov)'!$E$5)</f>
        <v>34</v>
      </c>
    </row>
    <row r="293" spans="1:2">
      <c r="A293" s="10" t="str">
        <f>GreenList_Week_51!BO293</f>
        <v>WCA-NAM</v>
      </c>
      <c r="B293" s="10">
        <f>COUNTIF($A$1:A293,'Delivery Promise - Dry (Nov)'!$E$4&amp;"-"&amp;'Delivery Promise - Dry (Nov)'!$E$5)</f>
        <v>34</v>
      </c>
    </row>
    <row r="294" spans="1:2">
      <c r="A294" s="10" t="str">
        <f>GreenList_Week_51!BO294</f>
        <v>WCA-NAM</v>
      </c>
      <c r="B294" s="10">
        <f>COUNTIF($A$1:A294,'Delivery Promise - Dry (Nov)'!$E$4&amp;"-"&amp;'Delivery Promise - Dry (Nov)'!$E$5)</f>
        <v>34</v>
      </c>
    </row>
    <row r="295" spans="1:2">
      <c r="A295" s="10" t="str">
        <f>GreenList_Week_51!BO295</f>
        <v>WCA-WCA</v>
      </c>
      <c r="B295" s="10">
        <f>COUNTIF($A$1:A295,'Delivery Promise - Dry (Nov)'!$E$4&amp;"-"&amp;'Delivery Promise - Dry (Nov)'!$E$5)</f>
        <v>34</v>
      </c>
    </row>
    <row r="296" spans="1:2">
      <c r="A296" s="10" t="str">
        <f>GreenList_Week_51!BO296</f>
        <v>WCA-WCA</v>
      </c>
      <c r="B296" s="10">
        <f>COUNTIF($A$1:A296,'Delivery Promise - Dry (Nov)'!$E$4&amp;"-"&amp;'Delivery Promise - Dry (Nov)'!$E$5)</f>
        <v>34</v>
      </c>
    </row>
    <row r="297" spans="1:2">
      <c r="A297" s="10" t="str">
        <f>GreenList_Week_51!BO297</f>
        <v>WCA-WCA</v>
      </c>
      <c r="B297" s="10">
        <f>COUNTIF($A$1:A297,'Delivery Promise - Dry (Nov)'!$E$4&amp;"-"&amp;'Delivery Promise - Dry (Nov)'!$E$5)</f>
        <v>34</v>
      </c>
    </row>
    <row r="298" spans="1:2">
      <c r="A298" s="10" t="str">
        <f>GreenList_Week_51!BO298</f>
        <v>WCA-WCA</v>
      </c>
      <c r="B298" s="10">
        <f>COUNTIF($A$1:A298,'Delivery Promise - Dry (Nov)'!$E$4&amp;"-"&amp;'Delivery Promise - Dry (Nov)'!$E$5)</f>
        <v>34</v>
      </c>
    </row>
    <row r="299" spans="1:2">
      <c r="A299" s="10" t="str">
        <f>GreenList_Week_51!BO299</f>
        <v>WCA-WCA</v>
      </c>
      <c r="B299" s="10">
        <f>COUNTIF($A$1:A299,'Delivery Promise - Dry (Nov)'!$E$4&amp;"-"&amp;'Delivery Promise - Dry (Nov)'!$E$5)</f>
        <v>34</v>
      </c>
    </row>
    <row r="300" spans="1:2">
      <c r="A300" s="10" t="str">
        <f>GreenList_Week_51!BO300</f>
        <v>WCA-WCA</v>
      </c>
      <c r="B300" s="10">
        <f>COUNTIF($A$1:A300,'Delivery Promise - Dry (Nov)'!$E$4&amp;"-"&amp;'Delivery Promise - Dry (Nov)'!$E$5)</f>
        <v>34</v>
      </c>
    </row>
    <row r="301" spans="1:2">
      <c r="A301" s="10" t="str">
        <f>GreenList_Week_51!BO301</f>
        <v>WCA-WCA</v>
      </c>
      <c r="B301" s="10">
        <f>COUNTIF($A$1:A301,'Delivery Promise - Dry (Nov)'!$E$4&amp;"-"&amp;'Delivery Promise - Dry (Nov)'!$E$5)</f>
        <v>34</v>
      </c>
    </row>
    <row r="302" spans="1:2">
      <c r="A302" s="10" t="str">
        <f>GreenList_Week_51!BO302</f>
        <v>WCA-APA</v>
      </c>
      <c r="B302" s="10">
        <f>COUNTIF($A$1:A302,'Delivery Promise - Dry (Nov)'!$E$4&amp;"-"&amp;'Delivery Promise - Dry (Nov)'!$E$5)</f>
        <v>34</v>
      </c>
    </row>
    <row r="303" spans="1:2">
      <c r="A303" s="10" t="str">
        <f>GreenList_Week_51!BO303</f>
        <v>WCA-EUR</v>
      </c>
      <c r="B303" s="10">
        <f>COUNTIF($A$1:A303,'Delivery Promise - Dry (Nov)'!$E$4&amp;"-"&amp;'Delivery Promise - Dry (Nov)'!$E$5)</f>
        <v>34</v>
      </c>
    </row>
    <row r="304" spans="1:2">
      <c r="A304" s="10" t="str">
        <f>GreenList_Week_51!BO304</f>
        <v>WCA-EUR</v>
      </c>
      <c r="B304" s="10">
        <f>COUNTIF($A$1:A304,'Delivery Promise - Dry (Nov)'!$E$4&amp;"-"&amp;'Delivery Promise - Dry (Nov)'!$E$5)</f>
        <v>34</v>
      </c>
    </row>
    <row r="305" spans="1:2">
      <c r="A305" s="10" t="str">
        <f>GreenList_Week_51!BO305</f>
        <v>WCA-WCA</v>
      </c>
      <c r="B305" s="10">
        <f>COUNTIF($A$1:A305,'Delivery Promise - Dry (Nov)'!$E$4&amp;"-"&amp;'Delivery Promise - Dry (Nov)'!$E$5)</f>
        <v>34</v>
      </c>
    </row>
    <row r="306" spans="1:2">
      <c r="A306" s="10" t="str">
        <f>GreenList_Week_51!BO306</f>
        <v>WCA-WCA</v>
      </c>
      <c r="B306" s="10">
        <f>COUNTIF($A$1:A306,'Delivery Promise - Dry (Nov)'!$E$4&amp;"-"&amp;'Delivery Promise - Dry (Nov)'!$E$5)</f>
        <v>34</v>
      </c>
    </row>
    <row r="307" spans="1:2">
      <c r="A307" s="10" t="str">
        <f>GreenList_Week_51!BO307</f>
        <v>WCA-WCA</v>
      </c>
      <c r="B307" s="10">
        <f>COUNTIF($A$1:A307,'Delivery Promise - Dry (Nov)'!$E$4&amp;"-"&amp;'Delivery Promise - Dry (Nov)'!$E$5)</f>
        <v>34</v>
      </c>
    </row>
    <row r="308" spans="1:2">
      <c r="A308" s="10" t="str">
        <f>GreenList_Week_51!BO308</f>
        <v>WCA-NAM</v>
      </c>
      <c r="B308" s="10">
        <f>COUNTIF($A$1:A308,'Delivery Promise - Dry (Nov)'!$E$4&amp;"-"&amp;'Delivery Promise - Dry (Nov)'!$E$5)</f>
        <v>34</v>
      </c>
    </row>
    <row r="309" spans="1:2">
      <c r="A309" s="10" t="str">
        <f>GreenList_Week_51!BO309</f>
        <v>WCA-NAM</v>
      </c>
      <c r="B309" s="10">
        <f>COUNTIF($A$1:A309,'Delivery Promise - Dry (Nov)'!$E$4&amp;"-"&amp;'Delivery Promise - Dry (Nov)'!$E$5)</f>
        <v>34</v>
      </c>
    </row>
    <row r="310" spans="1:2">
      <c r="A310" s="10" t="str">
        <f>GreenList_Week_51!BO310</f>
        <v>WCA-WCA</v>
      </c>
      <c r="B310" s="10">
        <f>COUNTIF($A$1:A310,'Delivery Promise - Dry (Nov)'!$E$4&amp;"-"&amp;'Delivery Promise - Dry (Nov)'!$E$5)</f>
        <v>34</v>
      </c>
    </row>
    <row r="311" spans="1:2">
      <c r="A311" s="10" t="e">
        <f>GreenList_Week_51!#REF!</f>
        <v>#REF!</v>
      </c>
      <c r="B311" s="10">
        <f>COUNTIF($A$1:A311,'Delivery Promise - Dry (Nov)'!$E$4&amp;"-"&amp;'Delivery Promise - Dry (Nov)'!$E$5)</f>
        <v>34</v>
      </c>
    </row>
    <row r="312" spans="1:2">
      <c r="A312" s="10" t="e">
        <f>GreenList_Week_51!#REF!</f>
        <v>#REF!</v>
      </c>
      <c r="B312" s="10">
        <f>COUNTIF($A$1:A312,'Delivery Promise - Dry (Nov)'!$E$4&amp;"-"&amp;'Delivery Promise - Dry (Nov)'!$E$5)</f>
        <v>34</v>
      </c>
    </row>
    <row r="313" spans="1:2">
      <c r="A313" s="10" t="e">
        <f>GreenList_Week_51!#REF!</f>
        <v>#REF!</v>
      </c>
      <c r="B313" s="10">
        <f>COUNTIF($A$1:A313,'Delivery Promise - Dry (Nov)'!$E$4&amp;"-"&amp;'Delivery Promise - Dry (Nov)'!$E$5)</f>
        <v>34</v>
      </c>
    </row>
    <row r="314" spans="1:2">
      <c r="A314" s="10" t="e">
        <f>GreenList_Week_51!#REF!</f>
        <v>#REF!</v>
      </c>
      <c r="B314" s="10">
        <f>COUNTIF($A$1:A314,'Delivery Promise - Dry (Nov)'!$E$4&amp;"-"&amp;'Delivery Promise - Dry (Nov)'!$E$5)</f>
        <v>34</v>
      </c>
    </row>
    <row r="315" spans="1:2">
      <c r="A315" s="10" t="e">
        <f>GreenList_Week_51!#REF!</f>
        <v>#REF!</v>
      </c>
      <c r="B315" s="10">
        <f>COUNTIF($A$1:A315,'Delivery Promise - Dry (Nov)'!$E$4&amp;"-"&amp;'Delivery Promise - Dry (Nov)'!$E$5)</f>
        <v>34</v>
      </c>
    </row>
    <row r="316" spans="1:2">
      <c r="A316" s="10" t="e">
        <f>GreenList_Week_51!#REF!</f>
        <v>#REF!</v>
      </c>
      <c r="B316" s="10">
        <f>COUNTIF($A$1:A316,'Delivery Promise - Dry (Nov)'!$E$4&amp;"-"&amp;'Delivery Promise - Dry (Nov)'!$E$5)</f>
        <v>34</v>
      </c>
    </row>
    <row r="317" spans="1:2">
      <c r="A317" s="10" t="e">
        <f>GreenList_Week_51!#REF!</f>
        <v>#REF!</v>
      </c>
      <c r="B317" s="10">
        <f>COUNTIF($A$1:A317,'Delivery Promise - Dry (Nov)'!$E$4&amp;"-"&amp;'Delivery Promise - Dry (Nov)'!$E$5)</f>
        <v>34</v>
      </c>
    </row>
    <row r="318" spans="1:2">
      <c r="A318" s="10" t="e">
        <f>GreenList_Week_51!#REF!</f>
        <v>#REF!</v>
      </c>
      <c r="B318" s="10">
        <f>COUNTIF($A$1:A318,'Delivery Promise - Dry (Nov)'!$E$4&amp;"-"&amp;'Delivery Promise - Dry (Nov)'!$E$5)</f>
        <v>34</v>
      </c>
    </row>
    <row r="319" spans="1:2">
      <c r="A319" s="10" t="e">
        <f>GreenList_Week_51!#REF!</f>
        <v>#REF!</v>
      </c>
      <c r="B319" s="10">
        <f>COUNTIF($A$1:A319,'Delivery Promise - Dry (Nov)'!$E$4&amp;"-"&amp;'Delivery Promise - Dry (Nov)'!$E$5)</f>
        <v>34</v>
      </c>
    </row>
    <row r="320" spans="1:2">
      <c r="A320" s="10" t="e">
        <f>GreenList_Week_51!#REF!</f>
        <v>#REF!</v>
      </c>
      <c r="B320" s="10">
        <f>COUNTIF($A$1:A320,'Delivery Promise - Dry (Nov)'!$E$4&amp;"-"&amp;'Delivery Promise - Dry (Nov)'!$E$5)</f>
        <v>34</v>
      </c>
    </row>
    <row r="321" spans="1:2">
      <c r="A321" s="10" t="e">
        <f>GreenList_Week_51!#REF!</f>
        <v>#REF!</v>
      </c>
      <c r="B321" s="10">
        <f>COUNTIF($A$1:A321,'Delivery Promise - Dry (Nov)'!$E$4&amp;"-"&amp;'Delivery Promise - Dry (Nov)'!$E$5)</f>
        <v>34</v>
      </c>
    </row>
    <row r="322" spans="1:2">
      <c r="A322" s="10" t="e">
        <f>GreenList_Week_51!#REF!</f>
        <v>#REF!</v>
      </c>
      <c r="B322" s="10">
        <f>COUNTIF($A$1:A322,'Delivery Promise - Dry (Nov)'!$E$4&amp;"-"&amp;'Delivery Promise - Dry (Nov)'!$E$5)</f>
        <v>34</v>
      </c>
    </row>
    <row r="323" spans="1:2">
      <c r="A323" s="10" t="e">
        <f>GreenList_Week_51!#REF!</f>
        <v>#REF!</v>
      </c>
      <c r="B323" s="10">
        <f>COUNTIF($A$1:A323,'Delivery Promise - Dry (Nov)'!$E$4&amp;"-"&amp;'Delivery Promise - Dry (Nov)'!$E$5)</f>
        <v>34</v>
      </c>
    </row>
    <row r="324" spans="1:2">
      <c r="A324" s="10" t="e">
        <f>GreenList_Week_51!#REF!</f>
        <v>#REF!</v>
      </c>
      <c r="B324" s="10">
        <f>COUNTIF($A$1:A324,'Delivery Promise - Dry (Nov)'!$E$4&amp;"-"&amp;'Delivery Promise - Dry (Nov)'!$E$5)</f>
        <v>34</v>
      </c>
    </row>
    <row r="325" spans="1:2">
      <c r="A325" s="10" t="e">
        <f>GreenList_Week_51!#REF!</f>
        <v>#REF!</v>
      </c>
      <c r="B325" s="10">
        <f>COUNTIF($A$1:A325,'Delivery Promise - Dry (Nov)'!$E$4&amp;"-"&amp;'Delivery Promise - Dry (Nov)'!$E$5)</f>
        <v>34</v>
      </c>
    </row>
    <row r="326" spans="1:2">
      <c r="A326" s="10" t="e">
        <f>GreenList_Week_51!#REF!</f>
        <v>#REF!</v>
      </c>
      <c r="B326" s="10">
        <f>COUNTIF($A$1:A326,'Delivery Promise - Dry (Nov)'!$E$4&amp;"-"&amp;'Delivery Promise - Dry (Nov)'!$E$5)</f>
        <v>34</v>
      </c>
    </row>
    <row r="327" spans="1:2">
      <c r="A327" s="10" t="e">
        <f>GreenList_Week_51!#REF!</f>
        <v>#REF!</v>
      </c>
      <c r="B327" s="10">
        <f>COUNTIF($A$1:A327,'Delivery Promise - Dry (Nov)'!$E$4&amp;"-"&amp;'Delivery Promise - Dry (Nov)'!$E$5)</f>
        <v>34</v>
      </c>
    </row>
    <row r="328" spans="1:2">
      <c r="A328" s="10" t="e">
        <f>GreenList_Week_51!#REF!</f>
        <v>#REF!</v>
      </c>
      <c r="B328" s="10">
        <f>COUNTIF($A$1:A328,'Delivery Promise - Dry (Nov)'!$E$4&amp;"-"&amp;'Delivery Promise - Dry (Nov)'!$E$5)</f>
        <v>34</v>
      </c>
    </row>
    <row r="329" spans="1:2">
      <c r="A329" s="10" t="e">
        <f>GreenList_Week_51!#REF!</f>
        <v>#REF!</v>
      </c>
      <c r="B329" s="10">
        <f>COUNTIF($A$1:A329,'Delivery Promise - Dry (Nov)'!$E$4&amp;"-"&amp;'Delivery Promise - Dry (Nov)'!$E$5)</f>
        <v>34</v>
      </c>
    </row>
    <row r="330" spans="1:2">
      <c r="A330" s="10" t="e">
        <f>GreenList_Week_51!#REF!</f>
        <v>#REF!</v>
      </c>
      <c r="B330" s="10">
        <f>COUNTIF($A$1:A330,'Delivery Promise - Dry (Nov)'!$E$4&amp;"-"&amp;'Delivery Promise - Dry (Nov)'!$E$5)</f>
        <v>34</v>
      </c>
    </row>
    <row r="331" spans="1:2">
      <c r="A331" s="10" t="e">
        <f>GreenList_Week_51!#REF!</f>
        <v>#REF!</v>
      </c>
      <c r="B331" s="10">
        <f>COUNTIF($A$1:A331,'Delivery Promise - Dry (Nov)'!$E$4&amp;"-"&amp;'Delivery Promise - Dry (Nov)'!$E$5)</f>
        <v>34</v>
      </c>
    </row>
    <row r="332" spans="1:2">
      <c r="A332" s="10" t="e">
        <f>GreenList_Week_51!#REF!</f>
        <v>#REF!</v>
      </c>
      <c r="B332" s="10">
        <f>COUNTIF($A$1:A332,'Delivery Promise - Dry (Nov)'!$E$4&amp;"-"&amp;'Delivery Promise - Dry (Nov)'!$E$5)</f>
        <v>34</v>
      </c>
    </row>
    <row r="333" spans="1:2">
      <c r="A333" s="10" t="e">
        <f>GreenList_Week_51!#REF!</f>
        <v>#REF!</v>
      </c>
      <c r="B333" s="10">
        <f>COUNTIF($A$1:A333,'Delivery Promise - Dry (Nov)'!$E$4&amp;"-"&amp;'Delivery Promise - Dry (Nov)'!$E$5)</f>
        <v>34</v>
      </c>
    </row>
    <row r="334" spans="1:2">
      <c r="A334" s="10" t="e">
        <f>GreenList_Week_51!#REF!</f>
        <v>#REF!</v>
      </c>
      <c r="B334" s="10">
        <f>COUNTIF($A$1:A334,'Delivery Promise - Dry (Nov)'!$E$4&amp;"-"&amp;'Delivery Promise - Dry (Nov)'!$E$5)</f>
        <v>34</v>
      </c>
    </row>
    <row r="335" spans="1:2">
      <c r="A335" s="10" t="e">
        <f>GreenList_Week_51!#REF!</f>
        <v>#REF!</v>
      </c>
      <c r="B335" s="10">
        <f>COUNTIF($A$1:A335,'Delivery Promise - Dry (Nov)'!$E$4&amp;"-"&amp;'Delivery Promise - Dry (Nov)'!$E$5)</f>
        <v>34</v>
      </c>
    </row>
    <row r="336" spans="1:2">
      <c r="A336" s="10" t="e">
        <f>GreenList_Week_51!#REF!</f>
        <v>#REF!</v>
      </c>
      <c r="B336" s="10">
        <f>COUNTIF($A$1:A336,'Delivery Promise - Dry (Nov)'!$E$4&amp;"-"&amp;'Delivery Promise - Dry (Nov)'!$E$5)</f>
        <v>34</v>
      </c>
    </row>
    <row r="337" spans="1:2">
      <c r="A337" s="10" t="e">
        <f>GreenList_Week_51!#REF!</f>
        <v>#REF!</v>
      </c>
      <c r="B337" s="10">
        <f>COUNTIF($A$1:A337,'Delivery Promise - Dry (Nov)'!$E$4&amp;"-"&amp;'Delivery Promise - Dry (Nov)'!$E$5)</f>
        <v>34</v>
      </c>
    </row>
    <row r="338" spans="1:2">
      <c r="A338" s="10" t="e">
        <f>GreenList_Week_51!#REF!</f>
        <v>#REF!</v>
      </c>
      <c r="B338" s="10">
        <f>COUNTIF($A$1:A338,'Delivery Promise - Dry (Nov)'!$E$4&amp;"-"&amp;'Delivery Promise - Dry (Nov)'!$E$5)</f>
        <v>34</v>
      </c>
    </row>
    <row r="339" spans="1:2">
      <c r="A339" s="10" t="e">
        <f>GreenList_Week_51!#REF!</f>
        <v>#REF!</v>
      </c>
      <c r="B339" s="10">
        <f>COUNTIF($A$1:A339,'Delivery Promise - Dry (Nov)'!$E$4&amp;"-"&amp;'Delivery Promise - Dry (Nov)'!$E$5)</f>
        <v>34</v>
      </c>
    </row>
    <row r="340" spans="1:2">
      <c r="A340" s="10" t="e">
        <f>GreenList_Week_51!#REF!</f>
        <v>#REF!</v>
      </c>
      <c r="B340" s="10">
        <f>COUNTIF($A$1:A340,'Delivery Promise - Dry (Nov)'!$E$4&amp;"-"&amp;'Delivery Promise - Dry (Nov)'!$E$5)</f>
        <v>34</v>
      </c>
    </row>
    <row r="341" spans="1:2">
      <c r="A341" s="10" t="e">
        <f>GreenList_Week_51!#REF!</f>
        <v>#REF!</v>
      </c>
      <c r="B341" s="10">
        <f>COUNTIF($A$1:A341,'Delivery Promise - Dry (Nov)'!$E$4&amp;"-"&amp;'Delivery Promise - Dry (Nov)'!$E$5)</f>
        <v>34</v>
      </c>
    </row>
    <row r="342" spans="1:2">
      <c r="A342" s="10" t="e">
        <f>GreenList_Week_51!#REF!</f>
        <v>#REF!</v>
      </c>
      <c r="B342" s="10">
        <f>COUNTIF($A$1:A342,'Delivery Promise - Dry (Nov)'!$E$4&amp;"-"&amp;'Delivery Promise - Dry (Nov)'!$E$5)</f>
        <v>34</v>
      </c>
    </row>
    <row r="343" spans="1:2">
      <c r="A343" s="10" t="e">
        <f>GreenList_Week_51!#REF!</f>
        <v>#REF!</v>
      </c>
      <c r="B343" s="10">
        <f>COUNTIF($A$1:A343,'Delivery Promise - Dry (Nov)'!$E$4&amp;"-"&amp;'Delivery Promise - Dry (Nov)'!$E$5)</f>
        <v>34</v>
      </c>
    </row>
    <row r="344" spans="1:2">
      <c r="A344" s="10" t="e">
        <f>GreenList_Week_51!#REF!</f>
        <v>#REF!</v>
      </c>
      <c r="B344" s="10">
        <f>COUNTIF($A$1:A344,'Delivery Promise - Dry (Nov)'!$E$4&amp;"-"&amp;'Delivery Promise - Dry (Nov)'!$E$5)</f>
        <v>34</v>
      </c>
    </row>
    <row r="345" spans="1:2">
      <c r="A345" s="10" t="e">
        <f>GreenList_Week_51!#REF!</f>
        <v>#REF!</v>
      </c>
      <c r="B345" s="10">
        <f>COUNTIF($A$1:A345,'Delivery Promise - Dry (Nov)'!$E$4&amp;"-"&amp;'Delivery Promise - Dry (Nov)'!$E$5)</f>
        <v>34</v>
      </c>
    </row>
    <row r="346" spans="1:2">
      <c r="A346" s="10" t="e">
        <f>GreenList_Week_51!#REF!</f>
        <v>#REF!</v>
      </c>
      <c r="B346" s="10">
        <f>COUNTIF($A$1:A346,'Delivery Promise - Dry (Nov)'!$E$4&amp;"-"&amp;'Delivery Promise - Dry (Nov)'!$E$5)</f>
        <v>34</v>
      </c>
    </row>
    <row r="347" spans="1:2">
      <c r="A347" s="10" t="e">
        <f>GreenList_Week_51!#REF!</f>
        <v>#REF!</v>
      </c>
      <c r="B347" s="10">
        <f>COUNTIF($A$1:A347,'Delivery Promise - Dry (Nov)'!$E$4&amp;"-"&amp;'Delivery Promise - Dry (Nov)'!$E$5)</f>
        <v>34</v>
      </c>
    </row>
    <row r="348" spans="1:2">
      <c r="A348" s="10" t="e">
        <f>GreenList_Week_51!#REF!</f>
        <v>#REF!</v>
      </c>
      <c r="B348" s="10">
        <f>COUNTIF($A$1:A348,'Delivery Promise - Dry (Nov)'!$E$4&amp;"-"&amp;'Delivery Promise - Dry (Nov)'!$E$5)</f>
        <v>34</v>
      </c>
    </row>
    <row r="349" spans="1:2">
      <c r="A349" s="10" t="e">
        <f>GreenList_Week_51!#REF!</f>
        <v>#REF!</v>
      </c>
      <c r="B349" s="10">
        <f>COUNTIF($A$1:A349,'Delivery Promise - Dry (Nov)'!$E$4&amp;"-"&amp;'Delivery Promise - Dry (Nov)'!$E$5)</f>
        <v>34</v>
      </c>
    </row>
    <row r="350" spans="1:2">
      <c r="A350" s="10" t="e">
        <f>GreenList_Week_51!#REF!</f>
        <v>#REF!</v>
      </c>
      <c r="B350" s="10">
        <f>COUNTIF($A$1:A350,'Delivery Promise - Dry (Nov)'!$E$4&amp;"-"&amp;'Delivery Promise - Dry (Nov)'!$E$5)</f>
        <v>34</v>
      </c>
    </row>
    <row r="351" spans="1:2">
      <c r="A351" s="10" t="e">
        <f>GreenList_Week_51!#REF!</f>
        <v>#REF!</v>
      </c>
      <c r="B351" s="10">
        <f>COUNTIF($A$1:A351,'Delivery Promise - Dry (Nov)'!$E$4&amp;"-"&amp;'Delivery Promise - Dry (Nov)'!$E$5)</f>
        <v>34</v>
      </c>
    </row>
    <row r="352" spans="1:2">
      <c r="A352" s="10" t="e">
        <f>GreenList_Week_51!#REF!</f>
        <v>#REF!</v>
      </c>
      <c r="B352" s="10">
        <f>COUNTIF($A$1:A352,'Delivery Promise - Dry (Nov)'!$E$4&amp;"-"&amp;'Delivery Promise - Dry (Nov)'!$E$5)</f>
        <v>34</v>
      </c>
    </row>
    <row r="353" spans="1:2">
      <c r="A353" s="10" t="e">
        <f>GreenList_Week_51!#REF!</f>
        <v>#REF!</v>
      </c>
      <c r="B353" s="10">
        <f>COUNTIF($A$1:A353,'Delivery Promise - Dry (Nov)'!$E$4&amp;"-"&amp;'Delivery Promise - Dry (Nov)'!$E$5)</f>
        <v>34</v>
      </c>
    </row>
    <row r="354" spans="1:2">
      <c r="A354" s="10" t="e">
        <f>GreenList_Week_51!#REF!</f>
        <v>#REF!</v>
      </c>
      <c r="B354" s="10">
        <f>COUNTIF($A$1:A354,'Delivery Promise - Dry (Nov)'!$E$4&amp;"-"&amp;'Delivery Promise - Dry (Nov)'!$E$5)</f>
        <v>34</v>
      </c>
    </row>
    <row r="355" spans="1:2">
      <c r="A355" s="10" t="e">
        <f>GreenList_Week_51!#REF!</f>
        <v>#REF!</v>
      </c>
      <c r="B355" s="10">
        <f>COUNTIF($A$1:A355,'Delivery Promise - Dry (Nov)'!$E$4&amp;"-"&amp;'Delivery Promise - Dry (Nov)'!$E$5)</f>
        <v>34</v>
      </c>
    </row>
    <row r="356" spans="1:2">
      <c r="A356" s="10" t="e">
        <f>GreenList_Week_51!#REF!</f>
        <v>#REF!</v>
      </c>
      <c r="B356" s="10">
        <f>COUNTIF($A$1:A356,'Delivery Promise - Dry (Nov)'!$E$4&amp;"-"&amp;'Delivery Promise - Dry (Nov)'!$E$5)</f>
        <v>34</v>
      </c>
    </row>
    <row r="357" spans="1:2">
      <c r="A357" s="10" t="e">
        <f>GreenList_Week_51!#REF!</f>
        <v>#REF!</v>
      </c>
      <c r="B357" s="10">
        <f>COUNTIF($A$1:A357,'Delivery Promise - Dry (Nov)'!$E$4&amp;"-"&amp;'Delivery Promise - Dry (Nov)'!$E$5)</f>
        <v>34</v>
      </c>
    </row>
    <row r="358" spans="1:2">
      <c r="A358" s="10" t="e">
        <f>GreenList_Week_51!#REF!</f>
        <v>#REF!</v>
      </c>
      <c r="B358" s="10">
        <f>COUNTIF($A$1:A358,'Delivery Promise - Dry (Nov)'!$E$4&amp;"-"&amp;'Delivery Promise - Dry (Nov)'!$E$5)</f>
        <v>34</v>
      </c>
    </row>
    <row r="359" spans="1:2">
      <c r="A359" s="10" t="e">
        <f>GreenList_Week_51!#REF!</f>
        <v>#REF!</v>
      </c>
      <c r="B359" s="10">
        <f>COUNTIF($A$1:A359,'Delivery Promise - Dry (Nov)'!$E$4&amp;"-"&amp;'Delivery Promise - Dry (Nov)'!$E$5)</f>
        <v>34</v>
      </c>
    </row>
    <row r="360" spans="1:2">
      <c r="A360" s="10" t="e">
        <f>GreenList_Week_51!#REF!</f>
        <v>#REF!</v>
      </c>
      <c r="B360" s="10">
        <f>COUNTIF($A$1:A360,'Delivery Promise - Dry (Nov)'!$E$4&amp;"-"&amp;'Delivery Promise - Dry (Nov)'!$E$5)</f>
        <v>34</v>
      </c>
    </row>
    <row r="361" spans="1:2">
      <c r="A361" s="10" t="e">
        <f>GreenList_Week_51!#REF!</f>
        <v>#REF!</v>
      </c>
      <c r="B361" s="10">
        <f>COUNTIF($A$1:A361,'Delivery Promise - Dry (Nov)'!$E$4&amp;"-"&amp;'Delivery Promise - Dry (Nov)'!$E$5)</f>
        <v>34</v>
      </c>
    </row>
    <row r="362" spans="1:2">
      <c r="A362" s="10" t="e">
        <f>GreenList_Week_51!#REF!</f>
        <v>#REF!</v>
      </c>
      <c r="B362" s="10">
        <f>COUNTIF($A$1:A362,'Delivery Promise - Dry (Nov)'!$E$4&amp;"-"&amp;'Delivery Promise - Dry (Nov)'!$E$5)</f>
        <v>34</v>
      </c>
    </row>
    <row r="363" spans="1:2">
      <c r="A363" s="10" t="e">
        <f>GreenList_Week_51!#REF!</f>
        <v>#REF!</v>
      </c>
      <c r="B363" s="10">
        <f>COUNTIF($A$1:A363,'Delivery Promise - Dry (Nov)'!$E$4&amp;"-"&amp;'Delivery Promise - Dry (Nov)'!$E$5)</f>
        <v>34</v>
      </c>
    </row>
    <row r="364" spans="1:2">
      <c r="A364" s="10" t="e">
        <f>GreenList_Week_51!#REF!</f>
        <v>#REF!</v>
      </c>
      <c r="B364" s="10">
        <f>COUNTIF($A$1:A364,'Delivery Promise - Dry (Nov)'!$E$4&amp;"-"&amp;'Delivery Promise - Dry (Nov)'!$E$5)</f>
        <v>34</v>
      </c>
    </row>
    <row r="365" spans="1:2">
      <c r="A365" s="10" t="e">
        <f>GreenList_Week_51!#REF!</f>
        <v>#REF!</v>
      </c>
      <c r="B365" s="10">
        <f>COUNTIF($A$1:A365,'Delivery Promise - Dry (Nov)'!$E$4&amp;"-"&amp;'Delivery Promise - Dry (Nov)'!$E$5)</f>
        <v>34</v>
      </c>
    </row>
    <row r="366" spans="1:2">
      <c r="A366" s="10" t="e">
        <f>GreenList_Week_51!#REF!</f>
        <v>#REF!</v>
      </c>
      <c r="B366" s="10">
        <f>COUNTIF($A$1:A366,'Delivery Promise - Dry (Nov)'!$E$4&amp;"-"&amp;'Delivery Promise - Dry (Nov)'!$E$5)</f>
        <v>34</v>
      </c>
    </row>
    <row r="367" spans="1:2">
      <c r="A367" s="10" t="e">
        <f>GreenList_Week_51!#REF!</f>
        <v>#REF!</v>
      </c>
      <c r="B367" s="10">
        <f>COUNTIF($A$1:A367,'Delivery Promise - Dry (Nov)'!$E$4&amp;"-"&amp;'Delivery Promise - Dry (Nov)'!$E$5)</f>
        <v>34</v>
      </c>
    </row>
    <row r="368" spans="1:2">
      <c r="A368" s="10" t="e">
        <f>GreenList_Week_51!#REF!</f>
        <v>#REF!</v>
      </c>
      <c r="B368" s="10">
        <f>COUNTIF($A$1:A368,'Delivery Promise - Dry (Nov)'!$E$4&amp;"-"&amp;'Delivery Promise - Dry (Nov)'!$E$5)</f>
        <v>34</v>
      </c>
    </row>
    <row r="369" spans="1:2">
      <c r="A369" s="10" t="e">
        <f>GreenList_Week_51!#REF!</f>
        <v>#REF!</v>
      </c>
      <c r="B369" s="10">
        <f>COUNTIF($A$1:A369,'Delivery Promise - Dry (Nov)'!$E$4&amp;"-"&amp;'Delivery Promise - Dry (Nov)'!$E$5)</f>
        <v>34</v>
      </c>
    </row>
    <row r="370" spans="1:2">
      <c r="A370" s="10" t="e">
        <f>GreenList_Week_51!#REF!</f>
        <v>#REF!</v>
      </c>
      <c r="B370" s="10">
        <f>COUNTIF($A$1:A370,'Delivery Promise - Dry (Nov)'!$E$4&amp;"-"&amp;'Delivery Promise - Dry (Nov)'!$E$5)</f>
        <v>34</v>
      </c>
    </row>
    <row r="371" spans="1:2">
      <c r="A371" s="10" t="e">
        <f>GreenList_Week_51!#REF!</f>
        <v>#REF!</v>
      </c>
      <c r="B371" s="10">
        <f>COUNTIF($A$1:A371,'Delivery Promise - Dry (Nov)'!$E$4&amp;"-"&amp;'Delivery Promise - Dry (Nov)'!$E$5)</f>
        <v>34</v>
      </c>
    </row>
    <row r="372" spans="1:2">
      <c r="A372" s="10" t="e">
        <f>GreenList_Week_51!#REF!</f>
        <v>#REF!</v>
      </c>
      <c r="B372" s="10">
        <f>COUNTIF($A$1:A372,'Delivery Promise - Dry (Nov)'!$E$4&amp;"-"&amp;'Delivery Promise - Dry (Nov)'!$E$5)</f>
        <v>34</v>
      </c>
    </row>
    <row r="373" spans="1:2">
      <c r="A373" s="10" t="e">
        <f>GreenList_Week_51!#REF!</f>
        <v>#REF!</v>
      </c>
      <c r="B373" s="10">
        <f>COUNTIF($A$1:A373,'Delivery Promise - Dry (Nov)'!$E$4&amp;"-"&amp;'Delivery Promise - Dry (Nov)'!$E$5)</f>
        <v>34</v>
      </c>
    </row>
    <row r="374" spans="1:2">
      <c r="A374" s="10" t="e">
        <f>GreenList_Week_51!#REF!</f>
        <v>#REF!</v>
      </c>
      <c r="B374" s="10">
        <f>COUNTIF($A$1:A374,'Delivery Promise - Dry (Nov)'!$E$4&amp;"-"&amp;'Delivery Promise - Dry (Nov)'!$E$5)</f>
        <v>34</v>
      </c>
    </row>
    <row r="375" spans="1:2">
      <c r="A375" s="10" t="e">
        <f>GreenList_Week_51!#REF!</f>
        <v>#REF!</v>
      </c>
      <c r="B375" s="10">
        <f>COUNTIF($A$1:A375,'Delivery Promise - Dry (Nov)'!$E$4&amp;"-"&amp;'Delivery Promise - Dry (Nov)'!$E$5)</f>
        <v>34</v>
      </c>
    </row>
    <row r="376" spans="1:2">
      <c r="A376" s="10" t="e">
        <f>GreenList_Week_51!#REF!</f>
        <v>#REF!</v>
      </c>
      <c r="B376" s="10">
        <f>COUNTIF($A$1:A376,'Delivery Promise - Dry (Nov)'!$E$4&amp;"-"&amp;'Delivery Promise - Dry (Nov)'!$E$5)</f>
        <v>34</v>
      </c>
    </row>
    <row r="377" spans="1:2">
      <c r="A377" s="10" t="e">
        <f>GreenList_Week_51!#REF!</f>
        <v>#REF!</v>
      </c>
      <c r="B377" s="10">
        <f>COUNTIF($A$1:A377,'Delivery Promise - Dry (Nov)'!$E$4&amp;"-"&amp;'Delivery Promise - Dry (Nov)'!$E$5)</f>
        <v>34</v>
      </c>
    </row>
    <row r="378" spans="1:2">
      <c r="A378" s="10" t="e">
        <f>GreenList_Week_51!#REF!</f>
        <v>#REF!</v>
      </c>
      <c r="B378" s="10">
        <f>COUNTIF($A$1:A378,'Delivery Promise - Dry (Nov)'!$E$4&amp;"-"&amp;'Delivery Promise - Dry (Nov)'!$E$5)</f>
        <v>34</v>
      </c>
    </row>
    <row r="379" spans="1:2">
      <c r="A379" s="10" t="e">
        <f>GreenList_Week_51!#REF!</f>
        <v>#REF!</v>
      </c>
      <c r="B379" s="10">
        <f>COUNTIF($A$1:A379,'Delivery Promise - Dry (Nov)'!$E$4&amp;"-"&amp;'Delivery Promise - Dry (Nov)'!$E$5)</f>
        <v>34</v>
      </c>
    </row>
    <row r="380" spans="1:2">
      <c r="A380" s="10" t="e">
        <f>GreenList_Week_51!#REF!</f>
        <v>#REF!</v>
      </c>
      <c r="B380" s="10">
        <f>COUNTIF($A$1:A380,'Delivery Promise - Dry (Nov)'!$E$4&amp;"-"&amp;'Delivery Promise - Dry (Nov)'!$E$5)</f>
        <v>34</v>
      </c>
    </row>
    <row r="381" spans="1:2">
      <c r="A381" s="10" t="e">
        <f>GreenList_Week_51!#REF!</f>
        <v>#REF!</v>
      </c>
      <c r="B381" s="10">
        <f>COUNTIF($A$1:A381,'Delivery Promise - Dry (Nov)'!$E$4&amp;"-"&amp;'Delivery Promise - Dry (Nov)'!$E$5)</f>
        <v>34</v>
      </c>
    </row>
    <row r="382" spans="1:2">
      <c r="A382" s="10" t="e">
        <f>GreenList_Week_51!#REF!</f>
        <v>#REF!</v>
      </c>
      <c r="B382" s="10">
        <f>COUNTIF($A$1:A382,'Delivery Promise - Dry (Nov)'!$E$4&amp;"-"&amp;'Delivery Promise - Dry (Nov)'!$E$5)</f>
        <v>34</v>
      </c>
    </row>
    <row r="383" spans="1:2">
      <c r="A383" s="10" t="e">
        <f>GreenList_Week_51!#REF!</f>
        <v>#REF!</v>
      </c>
      <c r="B383" s="10">
        <f>COUNTIF($A$1:A383,'Delivery Promise - Dry (Nov)'!$E$4&amp;"-"&amp;'Delivery Promise - Dry (Nov)'!$E$5)</f>
        <v>34</v>
      </c>
    </row>
    <row r="384" spans="1:2">
      <c r="A384" s="10" t="e">
        <f>GreenList_Week_51!#REF!</f>
        <v>#REF!</v>
      </c>
      <c r="B384" s="10">
        <f>COUNTIF($A$1:A384,'Delivery Promise - Dry (Nov)'!$E$4&amp;"-"&amp;'Delivery Promise - Dry (Nov)'!$E$5)</f>
        <v>34</v>
      </c>
    </row>
    <row r="385" spans="1:2">
      <c r="A385" s="10" t="e">
        <f>GreenList_Week_51!#REF!</f>
        <v>#REF!</v>
      </c>
      <c r="B385" s="10">
        <f>COUNTIF($A$1:A385,'Delivery Promise - Dry (Nov)'!$E$4&amp;"-"&amp;'Delivery Promise - Dry (Nov)'!$E$5)</f>
        <v>34</v>
      </c>
    </row>
    <row r="386" spans="1:2">
      <c r="A386" s="10" t="e">
        <f>GreenList_Week_51!#REF!</f>
        <v>#REF!</v>
      </c>
      <c r="B386" s="10">
        <f>COUNTIF($A$1:A386,'Delivery Promise - Dry (Nov)'!$E$4&amp;"-"&amp;'Delivery Promise - Dry (Nov)'!$E$5)</f>
        <v>34</v>
      </c>
    </row>
    <row r="387" spans="1:2">
      <c r="A387" s="10" t="e">
        <f>GreenList_Week_51!#REF!</f>
        <v>#REF!</v>
      </c>
      <c r="B387" s="10">
        <f>COUNTIF($A$1:A387,'Delivery Promise - Dry (Nov)'!$E$4&amp;"-"&amp;'Delivery Promise - Dry (Nov)'!$E$5)</f>
        <v>34</v>
      </c>
    </row>
    <row r="388" spans="1:2">
      <c r="A388" s="10" t="e">
        <f>GreenList_Week_51!#REF!</f>
        <v>#REF!</v>
      </c>
      <c r="B388" s="10">
        <f>COUNTIF($A$1:A388,'Delivery Promise - Dry (Nov)'!$E$4&amp;"-"&amp;'Delivery Promise - Dry (Nov)'!$E$5)</f>
        <v>34</v>
      </c>
    </row>
    <row r="389" spans="1:2">
      <c r="A389" s="10" t="e">
        <f>GreenList_Week_51!#REF!</f>
        <v>#REF!</v>
      </c>
      <c r="B389" s="10">
        <f>COUNTIF($A$1:A389,'Delivery Promise - Dry (Nov)'!$E$4&amp;"-"&amp;'Delivery Promise - Dry (Nov)'!$E$5)</f>
        <v>34</v>
      </c>
    </row>
    <row r="390" spans="1:2">
      <c r="A390" s="10" t="e">
        <f>GreenList_Week_51!#REF!</f>
        <v>#REF!</v>
      </c>
      <c r="B390" s="10">
        <f>COUNTIF($A$1:A390,'Delivery Promise - Dry (Nov)'!$E$4&amp;"-"&amp;'Delivery Promise - Dry (Nov)'!$E$5)</f>
        <v>34</v>
      </c>
    </row>
    <row r="391" spans="1:2">
      <c r="A391" s="10" t="e">
        <f>GreenList_Week_51!#REF!</f>
        <v>#REF!</v>
      </c>
      <c r="B391" s="10">
        <f>COUNTIF($A$1:A391,'Delivery Promise - Dry (Nov)'!$E$4&amp;"-"&amp;'Delivery Promise - Dry (Nov)'!$E$5)</f>
        <v>34</v>
      </c>
    </row>
    <row r="392" spans="1:2">
      <c r="A392" s="10" t="e">
        <f>GreenList_Week_51!#REF!</f>
        <v>#REF!</v>
      </c>
      <c r="B392" s="10">
        <f>COUNTIF($A$1:A392,'Delivery Promise - Dry (Nov)'!$E$4&amp;"-"&amp;'Delivery Promise - Dry (Nov)'!$E$5)</f>
        <v>34</v>
      </c>
    </row>
    <row r="393" spans="1:2">
      <c r="A393" s="10" t="e">
        <f>GreenList_Week_51!#REF!</f>
        <v>#REF!</v>
      </c>
      <c r="B393" s="10">
        <f>COUNTIF($A$1:A393,'Delivery Promise - Dry (Nov)'!$E$4&amp;"-"&amp;'Delivery Promise - Dry (Nov)'!$E$5)</f>
        <v>34</v>
      </c>
    </row>
    <row r="394" spans="1:2">
      <c r="A394" s="10" t="e">
        <f>GreenList_Week_51!#REF!</f>
        <v>#REF!</v>
      </c>
      <c r="B394" s="10">
        <f>COUNTIF($A$1:A394,'Delivery Promise - Dry (Nov)'!$E$4&amp;"-"&amp;'Delivery Promise - Dry (Nov)'!$E$5)</f>
        <v>34</v>
      </c>
    </row>
    <row r="395" spans="1:2">
      <c r="A395" s="10" t="e">
        <f>GreenList_Week_51!#REF!</f>
        <v>#REF!</v>
      </c>
      <c r="B395" s="10">
        <f>COUNTIF($A$1:A395,'Delivery Promise - Dry (Nov)'!$E$4&amp;"-"&amp;'Delivery Promise - Dry (Nov)'!$E$5)</f>
        <v>34</v>
      </c>
    </row>
    <row r="396" spans="1:2">
      <c r="A396" s="10" t="e">
        <f>GreenList_Week_51!#REF!</f>
        <v>#REF!</v>
      </c>
      <c r="B396" s="10">
        <f>COUNTIF($A$1:A396,'Delivery Promise - Dry (Nov)'!$E$4&amp;"-"&amp;'Delivery Promise - Dry (Nov)'!$E$5)</f>
        <v>34</v>
      </c>
    </row>
    <row r="397" spans="1:2">
      <c r="A397" s="10" t="e">
        <f>GreenList_Week_51!#REF!</f>
        <v>#REF!</v>
      </c>
      <c r="B397" s="10">
        <f>COUNTIF($A$1:A397,'Delivery Promise - Dry (Nov)'!$E$4&amp;"-"&amp;'Delivery Promise - Dry (Nov)'!$E$5)</f>
        <v>34</v>
      </c>
    </row>
    <row r="398" spans="1:2">
      <c r="A398" s="10" t="e">
        <f>GreenList_Week_51!#REF!</f>
        <v>#REF!</v>
      </c>
      <c r="B398" s="10">
        <f>COUNTIF($A$1:A398,'Delivery Promise - Dry (Nov)'!$E$4&amp;"-"&amp;'Delivery Promise - Dry (Nov)'!$E$5)</f>
        <v>34</v>
      </c>
    </row>
    <row r="399" spans="1:2">
      <c r="A399" s="10" t="e">
        <f>GreenList_Week_51!#REF!</f>
        <v>#REF!</v>
      </c>
      <c r="B399" s="10">
        <f>COUNTIF($A$1:A399,'Delivery Promise - Dry (Nov)'!$E$4&amp;"-"&amp;'Delivery Promise - Dry (Nov)'!$E$5)</f>
        <v>34</v>
      </c>
    </row>
    <row r="400" spans="1:2">
      <c r="A400" s="10" t="e">
        <f>GreenList_Week_51!#REF!</f>
        <v>#REF!</v>
      </c>
      <c r="B400" s="10">
        <f>COUNTIF($A$1:A400,'Delivery Promise - Dry (Nov)'!$E$4&amp;"-"&amp;'Delivery Promise - Dry (Nov)'!$E$5)</f>
        <v>34</v>
      </c>
    </row>
    <row r="401" spans="1:2">
      <c r="A401" s="10" t="e">
        <f>GreenList_Week_51!#REF!</f>
        <v>#REF!</v>
      </c>
      <c r="B401" s="10">
        <f>COUNTIF($A$1:A401,'Delivery Promise - Dry (Nov)'!$E$4&amp;"-"&amp;'Delivery Promise - Dry (Nov)'!$E$5)</f>
        <v>34</v>
      </c>
    </row>
    <row r="402" spans="1:2">
      <c r="A402" s="10" t="e">
        <f>GreenList_Week_51!#REF!</f>
        <v>#REF!</v>
      </c>
      <c r="B402" s="10">
        <f>COUNTIF($A$1:A402,'Delivery Promise - Dry (Nov)'!$E$4&amp;"-"&amp;'Delivery Promise - Dry (Nov)'!$E$5)</f>
        <v>34</v>
      </c>
    </row>
    <row r="403" spans="1:2">
      <c r="A403" s="10" t="e">
        <f>GreenList_Week_51!#REF!</f>
        <v>#REF!</v>
      </c>
      <c r="B403" s="10">
        <f>COUNTIF($A$1:A403,'Delivery Promise - Dry (Nov)'!$E$4&amp;"-"&amp;'Delivery Promise - Dry (Nov)'!$E$5)</f>
        <v>34</v>
      </c>
    </row>
    <row r="404" spans="1:2">
      <c r="A404" s="10" t="e">
        <f>GreenList_Week_51!#REF!</f>
        <v>#REF!</v>
      </c>
      <c r="B404" s="10">
        <f>COUNTIF($A$1:A404,'Delivery Promise - Dry (Nov)'!$E$4&amp;"-"&amp;'Delivery Promise - Dry (Nov)'!$E$5)</f>
        <v>34</v>
      </c>
    </row>
    <row r="405" spans="1:2">
      <c r="A405" s="10" t="e">
        <f>GreenList_Week_51!#REF!</f>
        <v>#REF!</v>
      </c>
      <c r="B405" s="10">
        <f>COUNTIF($A$1:A405,'Delivery Promise - Dry (Nov)'!$E$4&amp;"-"&amp;'Delivery Promise - Dry (Nov)'!$E$5)</f>
        <v>34</v>
      </c>
    </row>
    <row r="406" spans="1:2">
      <c r="A406" s="10" t="e">
        <f>GreenList_Week_51!#REF!</f>
        <v>#REF!</v>
      </c>
      <c r="B406" s="10">
        <f>COUNTIF($A$1:A406,'Delivery Promise - Dry (Nov)'!$E$4&amp;"-"&amp;'Delivery Promise - Dry (Nov)'!$E$5)</f>
        <v>34</v>
      </c>
    </row>
    <row r="407" spans="1:2">
      <c r="A407" s="10" t="e">
        <f>GreenList_Week_51!#REF!</f>
        <v>#REF!</v>
      </c>
      <c r="B407" s="10">
        <f>COUNTIF($A$1:A407,'Delivery Promise - Dry (Nov)'!$E$4&amp;"-"&amp;'Delivery Promise - Dry (Nov)'!$E$5)</f>
        <v>34</v>
      </c>
    </row>
    <row r="408" spans="1:2">
      <c r="A408" s="10" t="e">
        <f>GreenList_Week_51!#REF!</f>
        <v>#REF!</v>
      </c>
      <c r="B408" s="10">
        <f>COUNTIF($A$1:A408,'Delivery Promise - Dry (Nov)'!$E$4&amp;"-"&amp;'Delivery Promise - Dry (Nov)'!$E$5)</f>
        <v>34</v>
      </c>
    </row>
    <row r="409" spans="1:2">
      <c r="A409" s="10" t="e">
        <f>GreenList_Week_51!#REF!</f>
        <v>#REF!</v>
      </c>
      <c r="B409" s="10">
        <f>COUNTIF($A$1:A409,'Delivery Promise - Dry (Nov)'!$E$4&amp;"-"&amp;'Delivery Promise - Dry (Nov)'!$E$5)</f>
        <v>34</v>
      </c>
    </row>
    <row r="410" spans="1:2">
      <c r="A410" s="10" t="e">
        <f>GreenList_Week_51!#REF!</f>
        <v>#REF!</v>
      </c>
      <c r="B410" s="10">
        <f>COUNTIF($A$1:A410,'Delivery Promise - Dry (Nov)'!$E$4&amp;"-"&amp;'Delivery Promise - Dry (Nov)'!$E$5)</f>
        <v>34</v>
      </c>
    </row>
    <row r="411" spans="1:2">
      <c r="A411" s="10" t="e">
        <f>GreenList_Week_51!#REF!</f>
        <v>#REF!</v>
      </c>
      <c r="B411" s="10">
        <f>COUNTIF($A$1:A411,'Delivery Promise - Dry (Nov)'!$E$4&amp;"-"&amp;'Delivery Promise - Dry (Nov)'!$E$5)</f>
        <v>34</v>
      </c>
    </row>
    <row r="412" spans="1:2">
      <c r="A412" s="10" t="e">
        <f>GreenList_Week_51!#REF!</f>
        <v>#REF!</v>
      </c>
      <c r="B412" s="10">
        <f>COUNTIF($A$1:A412,'Delivery Promise - Dry (Nov)'!$E$4&amp;"-"&amp;'Delivery Promise - Dry (Nov)'!$E$5)</f>
        <v>34</v>
      </c>
    </row>
    <row r="413" spans="1:2">
      <c r="A413" s="10" t="e">
        <f>GreenList_Week_51!#REF!</f>
        <v>#REF!</v>
      </c>
      <c r="B413" s="10">
        <f>COUNTIF($A$1:A413,'Delivery Promise - Dry (Nov)'!$E$4&amp;"-"&amp;'Delivery Promise - Dry (Nov)'!$E$5)</f>
        <v>34</v>
      </c>
    </row>
    <row r="414" spans="1:2">
      <c r="A414" s="10" t="e">
        <f>GreenList_Week_51!#REF!</f>
        <v>#REF!</v>
      </c>
      <c r="B414" s="10">
        <f>COUNTIF($A$1:A414,'Delivery Promise - Dry (Nov)'!$E$4&amp;"-"&amp;'Delivery Promise - Dry (Nov)'!$E$5)</f>
        <v>34</v>
      </c>
    </row>
    <row r="415" spans="1:2">
      <c r="A415" s="10" t="e">
        <f>GreenList_Week_51!#REF!</f>
        <v>#REF!</v>
      </c>
      <c r="B415" s="10">
        <f>COUNTIF($A$1:A415,'Delivery Promise - Dry (Nov)'!$E$4&amp;"-"&amp;'Delivery Promise - Dry (Nov)'!$E$5)</f>
        <v>34</v>
      </c>
    </row>
    <row r="416" spans="1:2">
      <c r="A416" s="10" t="e">
        <f>GreenList_Week_51!#REF!</f>
        <v>#REF!</v>
      </c>
      <c r="B416" s="10">
        <f>COUNTIF($A$1:A416,'Delivery Promise - Dry (Nov)'!$E$4&amp;"-"&amp;'Delivery Promise - Dry (Nov)'!$E$5)</f>
        <v>34</v>
      </c>
    </row>
    <row r="417" spans="1:2">
      <c r="A417" s="10" t="e">
        <f>GreenList_Week_51!#REF!</f>
        <v>#REF!</v>
      </c>
      <c r="B417" s="10">
        <f>COUNTIF($A$1:A417,'Delivery Promise - Dry (Nov)'!$E$4&amp;"-"&amp;'Delivery Promise - Dry (Nov)'!$E$5)</f>
        <v>34</v>
      </c>
    </row>
    <row r="418" spans="1:2">
      <c r="A418" s="10" t="e">
        <f>GreenList_Week_51!#REF!</f>
        <v>#REF!</v>
      </c>
      <c r="B418" s="10">
        <f>COUNTIF($A$1:A418,'Delivery Promise - Dry (Nov)'!$E$4&amp;"-"&amp;'Delivery Promise - Dry (Nov)'!$E$5)</f>
        <v>34</v>
      </c>
    </row>
    <row r="419" spans="1:2">
      <c r="A419" s="10" t="e">
        <f>GreenList_Week_51!#REF!</f>
        <v>#REF!</v>
      </c>
      <c r="B419" s="10">
        <f>COUNTIF($A$1:A419,'Delivery Promise - Dry (Nov)'!$E$4&amp;"-"&amp;'Delivery Promise - Dry (Nov)'!$E$5)</f>
        <v>34</v>
      </c>
    </row>
    <row r="420" spans="1:2">
      <c r="A420" s="10" t="e">
        <f>GreenList_Week_51!#REF!</f>
        <v>#REF!</v>
      </c>
      <c r="B420" s="10">
        <f>COUNTIF($A$1:A420,'Delivery Promise - Dry (Nov)'!$E$4&amp;"-"&amp;'Delivery Promise - Dry (Nov)'!$E$5)</f>
        <v>34</v>
      </c>
    </row>
    <row r="421" spans="1:2">
      <c r="A421" s="10" t="e">
        <f>GreenList_Week_51!#REF!</f>
        <v>#REF!</v>
      </c>
      <c r="B421" s="10">
        <f>COUNTIF($A$1:A421,'Delivery Promise - Dry (Nov)'!$E$4&amp;"-"&amp;'Delivery Promise - Dry (Nov)'!$E$5)</f>
        <v>34</v>
      </c>
    </row>
    <row r="422" spans="1:2">
      <c r="A422" s="10" t="e">
        <f>GreenList_Week_51!#REF!</f>
        <v>#REF!</v>
      </c>
      <c r="B422" s="10">
        <f>COUNTIF($A$1:A422,'Delivery Promise - Dry (Nov)'!$E$4&amp;"-"&amp;'Delivery Promise - Dry (Nov)'!$E$5)</f>
        <v>34</v>
      </c>
    </row>
    <row r="423" spans="1:2">
      <c r="A423" s="10" t="e">
        <f>GreenList_Week_51!#REF!</f>
        <v>#REF!</v>
      </c>
      <c r="B423" s="10">
        <f>COUNTIF($A$1:A423,'Delivery Promise - Dry (Nov)'!$E$4&amp;"-"&amp;'Delivery Promise - Dry (Nov)'!$E$5)</f>
        <v>34</v>
      </c>
    </row>
    <row r="424" spans="1:2">
      <c r="A424" s="10" t="e">
        <f>GreenList_Week_51!#REF!</f>
        <v>#REF!</v>
      </c>
      <c r="B424" s="10">
        <f>COUNTIF($A$1:A424,'Delivery Promise - Dry (Nov)'!$E$4&amp;"-"&amp;'Delivery Promise - Dry (Nov)'!$E$5)</f>
        <v>34</v>
      </c>
    </row>
    <row r="425" spans="1:2">
      <c r="A425" s="10" t="e">
        <f>GreenList_Week_51!#REF!</f>
        <v>#REF!</v>
      </c>
      <c r="B425" s="10">
        <f>COUNTIF($A$1:A425,'Delivery Promise - Dry (Nov)'!$E$4&amp;"-"&amp;'Delivery Promise - Dry (Nov)'!$E$5)</f>
        <v>34</v>
      </c>
    </row>
    <row r="426" spans="1:2">
      <c r="A426" s="10" t="e">
        <f>GreenList_Week_51!#REF!</f>
        <v>#REF!</v>
      </c>
      <c r="B426" s="10">
        <f>COUNTIF($A$1:A426,'Delivery Promise - Dry (Nov)'!$E$4&amp;"-"&amp;'Delivery Promise - Dry (Nov)'!$E$5)</f>
        <v>34</v>
      </c>
    </row>
    <row r="427" spans="1:2">
      <c r="A427" s="10" t="e">
        <f>GreenList_Week_51!#REF!</f>
        <v>#REF!</v>
      </c>
      <c r="B427" s="10">
        <f>COUNTIF($A$1:A427,'Delivery Promise - Dry (Nov)'!$E$4&amp;"-"&amp;'Delivery Promise - Dry (Nov)'!$E$5)</f>
        <v>34</v>
      </c>
    </row>
    <row r="428" spans="1:2">
      <c r="A428" s="10" t="e">
        <f>GreenList_Week_51!#REF!</f>
        <v>#REF!</v>
      </c>
      <c r="B428" s="10">
        <f>COUNTIF($A$1:A428,'Delivery Promise - Dry (Nov)'!$E$4&amp;"-"&amp;'Delivery Promise - Dry (Nov)'!$E$5)</f>
        <v>34</v>
      </c>
    </row>
    <row r="429" spans="1:2">
      <c r="A429" s="10" t="e">
        <f>GreenList_Week_51!#REF!</f>
        <v>#REF!</v>
      </c>
      <c r="B429" s="10">
        <f>COUNTIF($A$1:A429,'Delivery Promise - Dry (Nov)'!$E$4&amp;"-"&amp;'Delivery Promise - Dry (Nov)'!$E$5)</f>
        <v>34</v>
      </c>
    </row>
    <row r="430" spans="1:2">
      <c r="A430" s="10" t="e">
        <f>GreenList_Week_51!#REF!</f>
        <v>#REF!</v>
      </c>
      <c r="B430" s="10">
        <f>COUNTIF($A$1:A430,'Delivery Promise - Dry (Nov)'!$E$4&amp;"-"&amp;'Delivery Promise - Dry (Nov)'!$E$5)</f>
        <v>34</v>
      </c>
    </row>
    <row r="431" spans="1:2">
      <c r="A431" s="10" t="e">
        <f>GreenList_Week_51!#REF!</f>
        <v>#REF!</v>
      </c>
      <c r="B431" s="10">
        <f>COUNTIF($A$1:A431,'Delivery Promise - Dry (Nov)'!$E$4&amp;"-"&amp;'Delivery Promise - Dry (Nov)'!$E$5)</f>
        <v>34</v>
      </c>
    </row>
    <row r="432" spans="1:2">
      <c r="A432" s="10" t="e">
        <f>GreenList_Week_51!#REF!</f>
        <v>#REF!</v>
      </c>
      <c r="B432" s="10">
        <f>COUNTIF($A$1:A432,'Delivery Promise - Dry (Nov)'!$E$4&amp;"-"&amp;'Delivery Promise - Dry (Nov)'!$E$5)</f>
        <v>34</v>
      </c>
    </row>
    <row r="433" spans="1:2">
      <c r="A433" s="10" t="e">
        <f>GreenList_Week_51!#REF!</f>
        <v>#REF!</v>
      </c>
      <c r="B433" s="10">
        <f>COUNTIF($A$1:A433,'Delivery Promise - Dry (Nov)'!$E$4&amp;"-"&amp;'Delivery Promise - Dry (Nov)'!$E$5)</f>
        <v>34</v>
      </c>
    </row>
    <row r="434" spans="1:2">
      <c r="A434" s="10" t="e">
        <f>GreenList_Week_51!#REF!</f>
        <v>#REF!</v>
      </c>
      <c r="B434" s="10">
        <f>COUNTIF($A$1:A434,'Delivery Promise - Dry (Nov)'!$E$4&amp;"-"&amp;'Delivery Promise - Dry (Nov)'!$E$5)</f>
        <v>34</v>
      </c>
    </row>
    <row r="435" spans="1:2">
      <c r="A435" s="10" t="e">
        <f>GreenList_Week_51!#REF!</f>
        <v>#REF!</v>
      </c>
      <c r="B435" s="10">
        <f>COUNTIF($A$1:A435,'Delivery Promise - Dry (Nov)'!$E$4&amp;"-"&amp;'Delivery Promise - Dry (Nov)'!$E$5)</f>
        <v>34</v>
      </c>
    </row>
    <row r="436" spans="1:2">
      <c r="A436" s="10" t="e">
        <f>GreenList_Week_51!#REF!</f>
        <v>#REF!</v>
      </c>
      <c r="B436" s="10">
        <f>COUNTIF($A$1:A436,'Delivery Promise - Dry (Nov)'!$E$4&amp;"-"&amp;'Delivery Promise - Dry (Nov)'!$E$5)</f>
        <v>34</v>
      </c>
    </row>
    <row r="437" spans="1:2">
      <c r="A437" s="10" t="e">
        <f>GreenList_Week_51!#REF!</f>
        <v>#REF!</v>
      </c>
      <c r="B437" s="10">
        <f>COUNTIF($A$1:A437,'Delivery Promise - Dry (Nov)'!$E$4&amp;"-"&amp;'Delivery Promise - Dry (Nov)'!$E$5)</f>
        <v>34</v>
      </c>
    </row>
    <row r="438" spans="1:2">
      <c r="A438" s="10" t="e">
        <f>GreenList_Week_51!#REF!</f>
        <v>#REF!</v>
      </c>
      <c r="B438" s="10">
        <f>COUNTIF($A$1:A438,'Delivery Promise - Dry (Nov)'!$E$4&amp;"-"&amp;'Delivery Promise - Dry (Nov)'!$E$5)</f>
        <v>34</v>
      </c>
    </row>
    <row r="439" spans="1:2">
      <c r="A439" s="10" t="e">
        <f>GreenList_Week_51!#REF!</f>
        <v>#REF!</v>
      </c>
      <c r="B439" s="10">
        <f>COUNTIF($A$1:A439,'Delivery Promise - Dry (Nov)'!$E$4&amp;"-"&amp;'Delivery Promise - Dry (Nov)'!$E$5)</f>
        <v>34</v>
      </c>
    </row>
    <row r="440" spans="1:2">
      <c r="A440" s="10" t="e">
        <f>GreenList_Week_51!#REF!</f>
        <v>#REF!</v>
      </c>
      <c r="B440" s="10">
        <f>COUNTIF($A$1:A440,'Delivery Promise - Dry (Nov)'!$E$4&amp;"-"&amp;'Delivery Promise - Dry (Nov)'!$E$5)</f>
        <v>34</v>
      </c>
    </row>
    <row r="441" spans="1:2">
      <c r="A441" s="10" t="e">
        <f>GreenList_Week_51!#REF!</f>
        <v>#REF!</v>
      </c>
      <c r="B441" s="10">
        <f>COUNTIF($A$1:A441,'Delivery Promise - Dry (Nov)'!$E$4&amp;"-"&amp;'Delivery Promise - Dry (Nov)'!$E$5)</f>
        <v>34</v>
      </c>
    </row>
    <row r="442" spans="1:2">
      <c r="A442" s="10" t="e">
        <f>GreenList_Week_51!#REF!</f>
        <v>#REF!</v>
      </c>
      <c r="B442" s="10">
        <f>COUNTIF($A$1:A442,'Delivery Promise - Dry (Nov)'!$E$4&amp;"-"&amp;'Delivery Promise - Dry (Nov)'!$E$5)</f>
        <v>34</v>
      </c>
    </row>
    <row r="443" spans="1:2">
      <c r="A443" s="10" t="e">
        <f>GreenList_Week_51!#REF!</f>
        <v>#REF!</v>
      </c>
      <c r="B443" s="10">
        <f>COUNTIF($A$1:A443,'Delivery Promise - Dry (Nov)'!$E$4&amp;"-"&amp;'Delivery Promise - Dry (Nov)'!$E$5)</f>
        <v>34</v>
      </c>
    </row>
    <row r="444" spans="1:2">
      <c r="A444" s="10" t="e">
        <f>GreenList_Week_51!#REF!</f>
        <v>#REF!</v>
      </c>
      <c r="B444" s="10">
        <f>COUNTIF($A$1:A444,'Delivery Promise - Dry (Nov)'!$E$4&amp;"-"&amp;'Delivery Promise - Dry (Nov)'!$E$5)</f>
        <v>34</v>
      </c>
    </row>
    <row r="445" spans="1:2">
      <c r="A445" s="10" t="e">
        <f>GreenList_Week_51!#REF!</f>
        <v>#REF!</v>
      </c>
      <c r="B445" s="10">
        <f>COUNTIF($A$1:A445,'Delivery Promise - Dry (Nov)'!$E$4&amp;"-"&amp;'Delivery Promise - Dry (Nov)'!$E$5)</f>
        <v>34</v>
      </c>
    </row>
    <row r="446" spans="1:2">
      <c r="A446" s="10" t="e">
        <f>GreenList_Week_51!#REF!</f>
        <v>#REF!</v>
      </c>
      <c r="B446" s="10">
        <f>COUNTIF($A$1:A446,'Delivery Promise - Dry (Nov)'!$E$4&amp;"-"&amp;'Delivery Promise - Dry (Nov)'!$E$5)</f>
        <v>34</v>
      </c>
    </row>
    <row r="447" spans="1:2">
      <c r="A447" s="10" t="e">
        <f>GreenList_Week_51!#REF!</f>
        <v>#REF!</v>
      </c>
      <c r="B447" s="10">
        <f>COUNTIF($A$1:A447,'Delivery Promise - Dry (Nov)'!$E$4&amp;"-"&amp;'Delivery Promise - Dry (Nov)'!$E$5)</f>
        <v>34</v>
      </c>
    </row>
    <row r="448" spans="1:2">
      <c r="A448" s="10" t="e">
        <f>GreenList_Week_51!#REF!</f>
        <v>#REF!</v>
      </c>
      <c r="B448" s="10">
        <f>COUNTIF($A$1:A448,'Delivery Promise - Dry (Nov)'!$E$4&amp;"-"&amp;'Delivery Promise - Dry (Nov)'!$E$5)</f>
        <v>34</v>
      </c>
    </row>
    <row r="449" spans="1:2">
      <c r="A449" s="10" t="e">
        <f>GreenList_Week_51!#REF!</f>
        <v>#REF!</v>
      </c>
      <c r="B449" s="10">
        <f>COUNTIF($A$1:A449,'Delivery Promise - Dry (Nov)'!$E$4&amp;"-"&amp;'Delivery Promise - Dry (Nov)'!$E$5)</f>
        <v>34</v>
      </c>
    </row>
    <row r="450" spans="1:2">
      <c r="A450" s="10" t="e">
        <f>GreenList_Week_51!#REF!</f>
        <v>#REF!</v>
      </c>
      <c r="B450" s="10">
        <f>COUNTIF($A$1:A450,'Delivery Promise - Dry (Nov)'!$E$4&amp;"-"&amp;'Delivery Promise - Dry (Nov)'!$E$5)</f>
        <v>34</v>
      </c>
    </row>
    <row r="451" spans="1:2">
      <c r="A451" s="10" t="e">
        <f>GreenList_Week_51!#REF!</f>
        <v>#REF!</v>
      </c>
      <c r="B451" s="10">
        <f>COUNTIF($A$1:A451,'Delivery Promise - Dry (Nov)'!$E$4&amp;"-"&amp;'Delivery Promise - Dry (Nov)'!$E$5)</f>
        <v>34</v>
      </c>
    </row>
    <row r="452" spans="1:2">
      <c r="A452" s="10" t="e">
        <f>GreenList_Week_51!#REF!</f>
        <v>#REF!</v>
      </c>
      <c r="B452" s="10">
        <f>COUNTIF($A$1:A452,'Delivery Promise - Dry (Nov)'!$E$4&amp;"-"&amp;'Delivery Promise - Dry (Nov)'!$E$5)</f>
        <v>34</v>
      </c>
    </row>
    <row r="453" spans="1:2">
      <c r="A453" s="10" t="e">
        <f>GreenList_Week_51!#REF!</f>
        <v>#REF!</v>
      </c>
      <c r="B453" s="10">
        <f>COUNTIF($A$1:A453,'Delivery Promise - Dry (Nov)'!$E$4&amp;"-"&amp;'Delivery Promise - Dry (Nov)'!$E$5)</f>
        <v>34</v>
      </c>
    </row>
    <row r="454" spans="1:2">
      <c r="A454" s="10" t="e">
        <f>GreenList_Week_51!#REF!</f>
        <v>#REF!</v>
      </c>
      <c r="B454" s="10">
        <f>COUNTIF($A$1:A454,'Delivery Promise - Dry (Nov)'!$E$4&amp;"-"&amp;'Delivery Promise - Dry (Nov)'!$E$5)</f>
        <v>34</v>
      </c>
    </row>
    <row r="455" spans="1:2">
      <c r="A455" s="10" t="e">
        <f>GreenList_Week_51!#REF!</f>
        <v>#REF!</v>
      </c>
      <c r="B455" s="10">
        <f>COUNTIF($A$1:A455,'Delivery Promise - Dry (Nov)'!$E$4&amp;"-"&amp;'Delivery Promise - Dry (Nov)'!$E$5)</f>
        <v>34</v>
      </c>
    </row>
    <row r="456" spans="1:2">
      <c r="A456" s="10" t="e">
        <f>GreenList_Week_51!#REF!</f>
        <v>#REF!</v>
      </c>
      <c r="B456" s="10">
        <f>COUNTIF($A$1:A456,'Delivery Promise - Dry (Nov)'!$E$4&amp;"-"&amp;'Delivery Promise - Dry (Nov)'!$E$5)</f>
        <v>34</v>
      </c>
    </row>
    <row r="457" spans="1:2">
      <c r="A457" s="10" t="e">
        <f>GreenList_Week_51!#REF!</f>
        <v>#REF!</v>
      </c>
      <c r="B457" s="10">
        <f>COUNTIF($A$1:A457,'Delivery Promise - Dry (Nov)'!$E$4&amp;"-"&amp;'Delivery Promise - Dry (Nov)'!$E$5)</f>
        <v>34</v>
      </c>
    </row>
    <row r="458" spans="1:2">
      <c r="A458" s="10" t="e">
        <f>GreenList_Week_51!#REF!</f>
        <v>#REF!</v>
      </c>
      <c r="B458" s="10">
        <f>COUNTIF($A$1:A458,'Delivery Promise - Dry (Nov)'!$E$4&amp;"-"&amp;'Delivery Promise - Dry (Nov)'!$E$5)</f>
        <v>34</v>
      </c>
    </row>
    <row r="459" spans="1:2">
      <c r="A459" s="10" t="e">
        <f>GreenList_Week_51!#REF!</f>
        <v>#REF!</v>
      </c>
      <c r="B459" s="10">
        <f>COUNTIF($A$1:A459,'Delivery Promise - Dry (Nov)'!$E$4&amp;"-"&amp;'Delivery Promise - Dry (Nov)'!$E$5)</f>
        <v>34</v>
      </c>
    </row>
    <row r="460" spans="1:2">
      <c r="A460" s="10" t="e">
        <f>GreenList_Week_51!#REF!</f>
        <v>#REF!</v>
      </c>
      <c r="B460" s="10">
        <f>COUNTIF($A$1:A460,'Delivery Promise - Dry (Nov)'!$E$4&amp;"-"&amp;'Delivery Promise - Dry (Nov)'!$E$5)</f>
        <v>34</v>
      </c>
    </row>
    <row r="461" spans="1:2">
      <c r="A461" s="10" t="e">
        <f>GreenList_Week_51!#REF!</f>
        <v>#REF!</v>
      </c>
      <c r="B461" s="10">
        <f>COUNTIF($A$1:A461,'Delivery Promise - Dry (Nov)'!$E$4&amp;"-"&amp;'Delivery Promise - Dry (Nov)'!$E$5)</f>
        <v>34</v>
      </c>
    </row>
    <row r="462" spans="1:2">
      <c r="A462" s="10" t="e">
        <f>GreenList_Week_51!#REF!</f>
        <v>#REF!</v>
      </c>
      <c r="B462" s="10">
        <f>COUNTIF($A$1:A462,'Delivery Promise - Dry (Nov)'!$E$4&amp;"-"&amp;'Delivery Promise - Dry (Nov)'!$E$5)</f>
        <v>34</v>
      </c>
    </row>
    <row r="463" spans="1:2">
      <c r="A463" s="10" t="e">
        <f>GreenList_Week_51!#REF!</f>
        <v>#REF!</v>
      </c>
      <c r="B463" s="10">
        <f>COUNTIF($A$1:A463,'Delivery Promise - Dry (Nov)'!$E$4&amp;"-"&amp;'Delivery Promise - Dry (Nov)'!$E$5)</f>
        <v>34</v>
      </c>
    </row>
    <row r="464" spans="1:2">
      <c r="A464" s="10" t="e">
        <f>GreenList_Week_51!#REF!</f>
        <v>#REF!</v>
      </c>
      <c r="B464" s="10">
        <f>COUNTIF($A$1:A464,'Delivery Promise - Dry (Nov)'!$E$4&amp;"-"&amp;'Delivery Promise - Dry (Nov)'!$E$5)</f>
        <v>34</v>
      </c>
    </row>
    <row r="465" spans="1:2">
      <c r="A465" s="10" t="e">
        <f>GreenList_Week_51!#REF!</f>
        <v>#REF!</v>
      </c>
      <c r="B465" s="10">
        <f>COUNTIF($A$1:A465,'Delivery Promise - Dry (Nov)'!$E$4&amp;"-"&amp;'Delivery Promise - Dry (Nov)'!$E$5)</f>
        <v>34</v>
      </c>
    </row>
    <row r="466" spans="1:2">
      <c r="A466" s="10" t="e">
        <f>GreenList_Week_51!#REF!</f>
        <v>#REF!</v>
      </c>
      <c r="B466" s="10">
        <f>COUNTIF($A$1:A466,'Delivery Promise - Dry (Nov)'!$E$4&amp;"-"&amp;'Delivery Promise - Dry (Nov)'!$E$5)</f>
        <v>34</v>
      </c>
    </row>
    <row r="467" spans="1:2">
      <c r="A467" s="10" t="e">
        <f>GreenList_Week_51!#REF!</f>
        <v>#REF!</v>
      </c>
      <c r="B467" s="10">
        <f>COUNTIF($A$1:A467,'Delivery Promise - Dry (Nov)'!$E$4&amp;"-"&amp;'Delivery Promise - Dry (Nov)'!$E$5)</f>
        <v>34</v>
      </c>
    </row>
    <row r="468" spans="1:2">
      <c r="A468" s="10" t="e">
        <f>GreenList_Week_51!#REF!</f>
        <v>#REF!</v>
      </c>
      <c r="B468" s="10">
        <f>COUNTIF($A$1:A468,'Delivery Promise - Dry (Nov)'!$E$4&amp;"-"&amp;'Delivery Promise - Dry (Nov)'!$E$5)</f>
        <v>34</v>
      </c>
    </row>
    <row r="469" spans="1:2">
      <c r="A469" s="10" t="e">
        <f>GreenList_Week_51!#REF!</f>
        <v>#REF!</v>
      </c>
      <c r="B469" s="10">
        <f>COUNTIF($A$1:A469,'Delivery Promise - Dry (Nov)'!$E$4&amp;"-"&amp;'Delivery Promise - Dry (Nov)'!$E$5)</f>
        <v>34</v>
      </c>
    </row>
    <row r="470" spans="1:2">
      <c r="A470" s="10" t="e">
        <f>GreenList_Week_51!#REF!</f>
        <v>#REF!</v>
      </c>
      <c r="B470" s="10">
        <f>COUNTIF($A$1:A470,'Delivery Promise - Dry (Nov)'!$E$4&amp;"-"&amp;'Delivery Promise - Dry (Nov)'!$E$5)</f>
        <v>34</v>
      </c>
    </row>
    <row r="471" spans="1:2">
      <c r="A471" s="10" t="e">
        <f>GreenList_Week_51!#REF!</f>
        <v>#REF!</v>
      </c>
      <c r="B471" s="10">
        <f>COUNTIF($A$1:A471,'Delivery Promise - Dry (Nov)'!$E$4&amp;"-"&amp;'Delivery Promise - Dry (Nov)'!$E$5)</f>
        <v>34</v>
      </c>
    </row>
    <row r="472" spans="1:2">
      <c r="A472" s="10" t="e">
        <f>GreenList_Week_51!#REF!</f>
        <v>#REF!</v>
      </c>
      <c r="B472" s="10">
        <f>COUNTIF($A$1:A472,'Delivery Promise - Dry (Nov)'!$E$4&amp;"-"&amp;'Delivery Promise - Dry (Nov)'!$E$5)</f>
        <v>34</v>
      </c>
    </row>
    <row r="473" spans="1:2">
      <c r="A473" s="10" t="e">
        <f>GreenList_Week_51!#REF!</f>
        <v>#REF!</v>
      </c>
      <c r="B473" s="10">
        <f>COUNTIF($A$1:A473,'Delivery Promise - Dry (Nov)'!$E$4&amp;"-"&amp;'Delivery Promise - Dry (Nov)'!$E$5)</f>
        <v>34</v>
      </c>
    </row>
    <row r="474" spans="1:2">
      <c r="A474" s="10" t="e">
        <f>GreenList_Week_51!#REF!</f>
        <v>#REF!</v>
      </c>
      <c r="B474" s="10">
        <f>COUNTIF($A$1:A474,'Delivery Promise - Dry (Nov)'!$E$4&amp;"-"&amp;'Delivery Promise - Dry (Nov)'!$E$5)</f>
        <v>34</v>
      </c>
    </row>
    <row r="475" spans="1:2">
      <c r="A475" s="10" t="e">
        <f>GreenList_Week_51!#REF!</f>
        <v>#REF!</v>
      </c>
      <c r="B475" s="10">
        <f>COUNTIF($A$1:A475,'Delivery Promise - Dry (Nov)'!$E$4&amp;"-"&amp;'Delivery Promise - Dry (Nov)'!$E$5)</f>
        <v>34</v>
      </c>
    </row>
    <row r="476" spans="1:2">
      <c r="A476" s="10" t="e">
        <f>GreenList_Week_51!#REF!</f>
        <v>#REF!</v>
      </c>
      <c r="B476" s="10">
        <f>COUNTIF($A$1:A476,'Delivery Promise - Dry (Nov)'!$E$4&amp;"-"&amp;'Delivery Promise - Dry (Nov)'!$E$5)</f>
        <v>34</v>
      </c>
    </row>
    <row r="477" spans="1:2">
      <c r="A477" s="10" t="e">
        <f>GreenList_Week_51!#REF!</f>
        <v>#REF!</v>
      </c>
      <c r="B477" s="10">
        <f>COUNTIF($A$1:A477,'Delivery Promise - Dry (Nov)'!$E$4&amp;"-"&amp;'Delivery Promise - Dry (Nov)'!$E$5)</f>
        <v>34</v>
      </c>
    </row>
    <row r="478" spans="1:2">
      <c r="A478" s="10" t="e">
        <f>GreenList_Week_51!#REF!</f>
        <v>#REF!</v>
      </c>
      <c r="B478" s="10">
        <f>COUNTIF($A$1:A478,'Delivery Promise - Dry (Nov)'!$E$4&amp;"-"&amp;'Delivery Promise - Dry (Nov)'!$E$5)</f>
        <v>34</v>
      </c>
    </row>
    <row r="479" spans="1:2">
      <c r="A479" s="10" t="e">
        <f>GreenList_Week_51!#REF!</f>
        <v>#REF!</v>
      </c>
      <c r="B479" s="10">
        <f>COUNTIF($A$1:A479,'Delivery Promise - Dry (Nov)'!$E$4&amp;"-"&amp;'Delivery Promise - Dry (Nov)'!$E$5)</f>
        <v>34</v>
      </c>
    </row>
    <row r="480" spans="1:2">
      <c r="A480" s="10" t="e">
        <f>GreenList_Week_51!#REF!</f>
        <v>#REF!</v>
      </c>
      <c r="B480" s="10">
        <f>COUNTIF($A$1:A480,'Delivery Promise - Dry (Nov)'!$E$4&amp;"-"&amp;'Delivery Promise - Dry (Nov)'!$E$5)</f>
        <v>34</v>
      </c>
    </row>
    <row r="481" spans="1:2">
      <c r="A481" s="10" t="e">
        <f>GreenList_Week_51!#REF!</f>
        <v>#REF!</v>
      </c>
      <c r="B481" s="10">
        <f>COUNTIF($A$1:A481,'Delivery Promise - Dry (Nov)'!$E$4&amp;"-"&amp;'Delivery Promise - Dry (Nov)'!$E$5)</f>
        <v>34</v>
      </c>
    </row>
    <row r="482" spans="1:2">
      <c r="A482" s="10" t="e">
        <f>GreenList_Week_51!#REF!</f>
        <v>#REF!</v>
      </c>
      <c r="B482" s="10">
        <f>COUNTIF($A$1:A482,'Delivery Promise - Dry (Nov)'!$E$4&amp;"-"&amp;'Delivery Promise - Dry (Nov)'!$E$5)</f>
        <v>34</v>
      </c>
    </row>
    <row r="483" spans="1:2">
      <c r="A483" s="10" t="e">
        <f>GreenList_Week_51!#REF!</f>
        <v>#REF!</v>
      </c>
      <c r="B483" s="10">
        <f>COUNTIF($A$1:A483,'Delivery Promise - Dry (Nov)'!$E$4&amp;"-"&amp;'Delivery Promise - Dry (Nov)'!$E$5)</f>
        <v>34</v>
      </c>
    </row>
    <row r="484" spans="1:2">
      <c r="A484" s="10" t="e">
        <f>GreenList_Week_51!#REF!</f>
        <v>#REF!</v>
      </c>
      <c r="B484" s="10">
        <f>COUNTIF($A$1:A484,'Delivery Promise - Dry (Nov)'!$E$4&amp;"-"&amp;'Delivery Promise - Dry (Nov)'!$E$5)</f>
        <v>34</v>
      </c>
    </row>
    <row r="485" spans="1:2">
      <c r="A485" s="10" t="e">
        <f>GreenList_Week_51!#REF!</f>
        <v>#REF!</v>
      </c>
      <c r="B485" s="10">
        <f>COUNTIF($A$1:A485,'Delivery Promise - Dry (Nov)'!$E$4&amp;"-"&amp;'Delivery Promise - Dry (Nov)'!$E$5)</f>
        <v>34</v>
      </c>
    </row>
    <row r="486" spans="1:2">
      <c r="A486" s="10" t="e">
        <f>GreenList_Week_51!#REF!</f>
        <v>#REF!</v>
      </c>
      <c r="B486" s="10">
        <f>COUNTIF($A$1:A486,'Delivery Promise - Dry (Nov)'!$E$4&amp;"-"&amp;'Delivery Promise - Dry (Nov)'!$E$5)</f>
        <v>34</v>
      </c>
    </row>
    <row r="487" spans="1:2">
      <c r="A487" s="10" t="e">
        <f>GreenList_Week_51!#REF!</f>
        <v>#REF!</v>
      </c>
      <c r="B487" s="10">
        <f>COUNTIF($A$1:A487,'Delivery Promise - Dry (Nov)'!$E$4&amp;"-"&amp;'Delivery Promise - Dry (Nov)'!$E$5)</f>
        <v>34</v>
      </c>
    </row>
    <row r="488" spans="1:2">
      <c r="A488" s="10" t="e">
        <f>GreenList_Week_51!#REF!</f>
        <v>#REF!</v>
      </c>
      <c r="B488" s="10">
        <f>COUNTIF($A$1:A488,'Delivery Promise - Dry (Nov)'!$E$4&amp;"-"&amp;'Delivery Promise - Dry (Nov)'!$E$5)</f>
        <v>34</v>
      </c>
    </row>
    <row r="489" spans="1:2">
      <c r="A489" s="10" t="e">
        <f>GreenList_Week_51!#REF!</f>
        <v>#REF!</v>
      </c>
      <c r="B489" s="10">
        <f>COUNTIF($A$1:A489,'Delivery Promise - Dry (Nov)'!$E$4&amp;"-"&amp;'Delivery Promise - Dry (Nov)'!$E$5)</f>
        <v>34</v>
      </c>
    </row>
    <row r="490" spans="1:2">
      <c r="A490" s="10" t="e">
        <f>GreenList_Week_51!#REF!</f>
        <v>#REF!</v>
      </c>
      <c r="B490" s="10">
        <f>COUNTIF($A$1:A490,'Delivery Promise - Dry (Nov)'!$E$4&amp;"-"&amp;'Delivery Promise - Dry (Nov)'!$E$5)</f>
        <v>34</v>
      </c>
    </row>
    <row r="491" spans="1:2">
      <c r="A491" s="10" t="e">
        <f>GreenList_Week_51!#REF!</f>
        <v>#REF!</v>
      </c>
      <c r="B491" s="10">
        <f>COUNTIF($A$1:A491,'Delivery Promise - Dry (Nov)'!$E$4&amp;"-"&amp;'Delivery Promise - Dry (Nov)'!$E$5)</f>
        <v>34</v>
      </c>
    </row>
    <row r="492" spans="1:2">
      <c r="A492" s="10" t="e">
        <f>GreenList_Week_51!#REF!</f>
        <v>#REF!</v>
      </c>
      <c r="B492" s="10">
        <f>COUNTIF($A$1:A492,'Delivery Promise - Dry (Nov)'!$E$4&amp;"-"&amp;'Delivery Promise - Dry (Nov)'!$E$5)</f>
        <v>34</v>
      </c>
    </row>
    <row r="493" spans="1:2">
      <c r="A493" s="10" t="e">
        <f>GreenList_Week_51!#REF!</f>
        <v>#REF!</v>
      </c>
      <c r="B493" s="10">
        <f>COUNTIF($A$1:A493,'Delivery Promise - Dry (Nov)'!$E$4&amp;"-"&amp;'Delivery Promise - Dry (Nov)'!$E$5)</f>
        <v>34</v>
      </c>
    </row>
    <row r="494" spans="1:2">
      <c r="A494" s="10" t="e">
        <f>GreenList_Week_51!#REF!</f>
        <v>#REF!</v>
      </c>
      <c r="B494" s="10">
        <f>COUNTIF($A$1:A494,'Delivery Promise - Dry (Nov)'!$E$4&amp;"-"&amp;'Delivery Promise - Dry (Nov)'!$E$5)</f>
        <v>34</v>
      </c>
    </row>
    <row r="495" spans="1:2">
      <c r="A495" s="10" t="e">
        <f>GreenList_Week_51!#REF!</f>
        <v>#REF!</v>
      </c>
      <c r="B495" s="10">
        <f>COUNTIF($A$1:A495,'Delivery Promise - Dry (Nov)'!$E$4&amp;"-"&amp;'Delivery Promise - Dry (Nov)'!$E$5)</f>
        <v>34</v>
      </c>
    </row>
    <row r="496" spans="1:2">
      <c r="A496" s="10" t="e">
        <f>GreenList_Week_51!#REF!</f>
        <v>#REF!</v>
      </c>
      <c r="B496" s="10">
        <f>COUNTIF($A$1:A496,'Delivery Promise - Dry (Nov)'!$E$4&amp;"-"&amp;'Delivery Promise - Dry (Nov)'!$E$5)</f>
        <v>34</v>
      </c>
    </row>
    <row r="497" spans="1:2">
      <c r="A497" s="10" t="e">
        <f>GreenList_Week_51!#REF!</f>
        <v>#REF!</v>
      </c>
      <c r="B497" s="10">
        <f>COUNTIF($A$1:A497,'Delivery Promise - Dry (Nov)'!$E$4&amp;"-"&amp;'Delivery Promise - Dry (Nov)'!$E$5)</f>
        <v>34</v>
      </c>
    </row>
    <row r="498" spans="1:2">
      <c r="A498" s="10" t="e">
        <f>GreenList_Week_51!#REF!</f>
        <v>#REF!</v>
      </c>
      <c r="B498" s="10">
        <f>COUNTIF($A$1:A498,'Delivery Promise - Dry (Nov)'!$E$4&amp;"-"&amp;'Delivery Promise - Dry (Nov)'!$E$5)</f>
        <v>34</v>
      </c>
    </row>
    <row r="499" spans="1:2">
      <c r="A499" s="10" t="e">
        <f>GreenList_Week_51!#REF!</f>
        <v>#REF!</v>
      </c>
      <c r="B499" s="10">
        <f>COUNTIF($A$1:A499,'Delivery Promise - Dry (Nov)'!$E$4&amp;"-"&amp;'Delivery Promise - Dry (Nov)'!$E$5)</f>
        <v>34</v>
      </c>
    </row>
    <row r="500" spans="1:2">
      <c r="A500" s="10" t="e">
        <f>GreenList_Week_51!#REF!</f>
        <v>#REF!</v>
      </c>
      <c r="B500" s="10">
        <f>COUNTIF($A$1:A500,'Delivery Promise - Dry (Nov)'!$E$4&amp;"-"&amp;'Delivery Promise - Dry (Nov)'!$E$5)</f>
        <v>34</v>
      </c>
    </row>
    <row r="501" spans="1:2">
      <c r="A501" s="10" t="e">
        <f>GreenList_Week_51!#REF!</f>
        <v>#REF!</v>
      </c>
      <c r="B501" s="10">
        <f>COUNTIF($A$1:A501,'Delivery Promise - Dry (Nov)'!$E$4&amp;"-"&amp;'Delivery Promise - Dry (Nov)'!$E$5)</f>
        <v>34</v>
      </c>
    </row>
    <row r="502" spans="1:2">
      <c r="A502" s="10" t="e">
        <f>GreenList_Week_51!#REF!</f>
        <v>#REF!</v>
      </c>
      <c r="B502" s="10">
        <f>COUNTIF($A$1:A502,'Delivery Promise - Dry (Nov)'!$E$4&amp;"-"&amp;'Delivery Promise - Dry (Nov)'!$E$5)</f>
        <v>34</v>
      </c>
    </row>
    <row r="503" spans="1:2">
      <c r="A503" s="10" t="e">
        <f>GreenList_Week_51!#REF!</f>
        <v>#REF!</v>
      </c>
      <c r="B503" s="10">
        <f>COUNTIF($A$1:A503,'Delivery Promise - Dry (Nov)'!$E$4&amp;"-"&amp;'Delivery Promise - Dry (Nov)'!$E$5)</f>
        <v>34</v>
      </c>
    </row>
    <row r="504" spans="1:2">
      <c r="A504" s="10" t="e">
        <f>GreenList_Week_51!#REF!</f>
        <v>#REF!</v>
      </c>
      <c r="B504" s="10">
        <f>COUNTIF($A$1:A504,'Delivery Promise - Dry (Nov)'!$E$4&amp;"-"&amp;'Delivery Promise - Dry (Nov)'!$E$5)</f>
        <v>34</v>
      </c>
    </row>
    <row r="505" spans="1:2">
      <c r="A505" s="10" t="e">
        <f>GreenList_Week_51!#REF!</f>
        <v>#REF!</v>
      </c>
      <c r="B505" s="10">
        <f>COUNTIF($A$1:A505,'Delivery Promise - Dry (Nov)'!$E$4&amp;"-"&amp;'Delivery Promise - Dry (Nov)'!$E$5)</f>
        <v>34</v>
      </c>
    </row>
    <row r="506" spans="1:2">
      <c r="A506" s="10" t="e">
        <f>GreenList_Week_51!#REF!</f>
        <v>#REF!</v>
      </c>
      <c r="B506" s="10">
        <f>COUNTIF($A$1:A506,'Delivery Promise - Dry (Nov)'!$E$4&amp;"-"&amp;'Delivery Promise - Dry (Nov)'!$E$5)</f>
        <v>34</v>
      </c>
    </row>
    <row r="507" spans="1:2">
      <c r="A507" s="10" t="e">
        <f>GreenList_Week_51!#REF!</f>
        <v>#REF!</v>
      </c>
      <c r="B507" s="10">
        <f>COUNTIF($A$1:A507,'Delivery Promise - Dry (Nov)'!$E$4&amp;"-"&amp;'Delivery Promise - Dry (Nov)'!$E$5)</f>
        <v>34</v>
      </c>
    </row>
    <row r="508" spans="1:2">
      <c r="A508" s="10" t="e">
        <f>GreenList_Week_51!#REF!</f>
        <v>#REF!</v>
      </c>
      <c r="B508" s="10">
        <f>COUNTIF($A$1:A508,'Delivery Promise - Dry (Nov)'!$E$4&amp;"-"&amp;'Delivery Promise - Dry (Nov)'!$E$5)</f>
        <v>34</v>
      </c>
    </row>
    <row r="509" spans="1:2">
      <c r="A509" s="10" t="e">
        <f>GreenList_Week_51!#REF!</f>
        <v>#REF!</v>
      </c>
      <c r="B509" s="10">
        <f>COUNTIF($A$1:A509,'Delivery Promise - Dry (Nov)'!$E$4&amp;"-"&amp;'Delivery Promise - Dry (Nov)'!$E$5)</f>
        <v>34</v>
      </c>
    </row>
    <row r="510" spans="1:2">
      <c r="A510" s="10" t="e">
        <f>GreenList_Week_51!#REF!</f>
        <v>#REF!</v>
      </c>
      <c r="B510" s="10">
        <f>COUNTIF($A$1:A510,'Delivery Promise - Dry (Nov)'!$E$4&amp;"-"&amp;'Delivery Promise - Dry (Nov)'!$E$5)</f>
        <v>34</v>
      </c>
    </row>
    <row r="511" spans="1:2">
      <c r="A511" s="10" t="e">
        <f>GreenList_Week_51!#REF!</f>
        <v>#REF!</v>
      </c>
      <c r="B511" s="10">
        <f>COUNTIF($A$1:A511,'Delivery Promise - Dry (Nov)'!$E$4&amp;"-"&amp;'Delivery Promise - Dry (Nov)'!$E$5)</f>
        <v>34</v>
      </c>
    </row>
    <row r="512" spans="1:2">
      <c r="A512" s="10" t="e">
        <f>GreenList_Week_51!#REF!</f>
        <v>#REF!</v>
      </c>
      <c r="B512" s="10">
        <f>COUNTIF($A$1:A512,'Delivery Promise - Dry (Nov)'!$E$4&amp;"-"&amp;'Delivery Promise - Dry (Nov)'!$E$5)</f>
        <v>34</v>
      </c>
    </row>
    <row r="513" spans="1:2">
      <c r="A513" s="10" t="e">
        <f>GreenList_Week_51!#REF!</f>
        <v>#REF!</v>
      </c>
      <c r="B513" s="10">
        <f>COUNTIF($A$1:A513,'Delivery Promise - Dry (Nov)'!$E$4&amp;"-"&amp;'Delivery Promise - Dry (Nov)'!$E$5)</f>
        <v>34</v>
      </c>
    </row>
    <row r="514" spans="1:2">
      <c r="A514" s="10" t="e">
        <f>GreenList_Week_51!#REF!</f>
        <v>#REF!</v>
      </c>
      <c r="B514" s="10">
        <f>COUNTIF($A$1:A514,'Delivery Promise - Dry (Nov)'!$E$4&amp;"-"&amp;'Delivery Promise - Dry (Nov)'!$E$5)</f>
        <v>34</v>
      </c>
    </row>
    <row r="515" spans="1:2">
      <c r="A515" s="10" t="e">
        <f>GreenList_Week_51!#REF!</f>
        <v>#REF!</v>
      </c>
      <c r="B515" s="10">
        <f>COUNTIF($A$1:A515,'Delivery Promise - Dry (Nov)'!$E$4&amp;"-"&amp;'Delivery Promise - Dry (Nov)'!$E$5)</f>
        <v>34</v>
      </c>
    </row>
    <row r="516" spans="1:2">
      <c r="A516" s="10" t="e">
        <f>GreenList_Week_51!#REF!</f>
        <v>#REF!</v>
      </c>
      <c r="B516" s="10">
        <f>COUNTIF($A$1:A516,'Delivery Promise - Dry (Nov)'!$E$4&amp;"-"&amp;'Delivery Promise - Dry (Nov)'!$E$5)</f>
        <v>34</v>
      </c>
    </row>
    <row r="517" spans="1:2">
      <c r="A517" s="10" t="e">
        <f>GreenList_Week_51!#REF!</f>
        <v>#REF!</v>
      </c>
      <c r="B517" s="10">
        <f>COUNTIF($A$1:A517,'Delivery Promise - Dry (Nov)'!$E$4&amp;"-"&amp;'Delivery Promise - Dry (Nov)'!$E$5)</f>
        <v>34</v>
      </c>
    </row>
    <row r="518" spans="1:2">
      <c r="A518" s="10" t="e">
        <f>GreenList_Week_51!#REF!</f>
        <v>#REF!</v>
      </c>
      <c r="B518" s="10">
        <f>COUNTIF($A$1:A518,'Delivery Promise - Dry (Nov)'!$E$4&amp;"-"&amp;'Delivery Promise - Dry (Nov)'!$E$5)</f>
        <v>34</v>
      </c>
    </row>
    <row r="519" spans="1:2">
      <c r="A519" s="10" t="e">
        <f>GreenList_Week_51!#REF!</f>
        <v>#REF!</v>
      </c>
      <c r="B519" s="10">
        <f>COUNTIF($A$1:A519,'Delivery Promise - Dry (Nov)'!$E$4&amp;"-"&amp;'Delivery Promise - Dry (Nov)'!$E$5)</f>
        <v>34</v>
      </c>
    </row>
    <row r="520" spans="1:2">
      <c r="A520" s="10" t="e">
        <f>GreenList_Week_51!#REF!</f>
        <v>#REF!</v>
      </c>
      <c r="B520" s="10">
        <f>COUNTIF($A$1:A520,'Delivery Promise - Dry (Nov)'!$E$4&amp;"-"&amp;'Delivery Promise - Dry (Nov)'!$E$5)</f>
        <v>34</v>
      </c>
    </row>
    <row r="521" spans="1:2">
      <c r="A521" s="10" t="e">
        <f>GreenList_Week_51!#REF!</f>
        <v>#REF!</v>
      </c>
      <c r="B521" s="10">
        <f>COUNTIF($A$1:A521,'Delivery Promise - Dry (Nov)'!$E$4&amp;"-"&amp;'Delivery Promise - Dry (Nov)'!$E$5)</f>
        <v>34</v>
      </c>
    </row>
    <row r="522" spans="1:2">
      <c r="A522" s="10" t="e">
        <f>GreenList_Week_51!#REF!</f>
        <v>#REF!</v>
      </c>
      <c r="B522" s="10">
        <f>COUNTIF($A$1:A522,'Delivery Promise - Dry (Nov)'!$E$4&amp;"-"&amp;'Delivery Promise - Dry (Nov)'!$E$5)</f>
        <v>34</v>
      </c>
    </row>
    <row r="523" spans="1:2">
      <c r="A523" s="10" t="e">
        <f>GreenList_Week_51!#REF!</f>
        <v>#REF!</v>
      </c>
      <c r="B523" s="10">
        <f>COUNTIF($A$1:A523,'Delivery Promise - Dry (Nov)'!$E$4&amp;"-"&amp;'Delivery Promise - Dry (Nov)'!$E$5)</f>
        <v>34</v>
      </c>
    </row>
    <row r="524" spans="1:2">
      <c r="A524" s="10" t="e">
        <f>GreenList_Week_51!#REF!</f>
        <v>#REF!</v>
      </c>
      <c r="B524" s="10">
        <f>COUNTIF($A$1:A524,'Delivery Promise - Dry (Nov)'!$E$4&amp;"-"&amp;'Delivery Promise - Dry (Nov)'!$E$5)</f>
        <v>34</v>
      </c>
    </row>
    <row r="525" spans="1:2">
      <c r="A525" s="10" t="e">
        <f>GreenList_Week_51!#REF!</f>
        <v>#REF!</v>
      </c>
      <c r="B525" s="10">
        <f>COUNTIF($A$1:A525,'Delivery Promise - Dry (Nov)'!$E$4&amp;"-"&amp;'Delivery Promise - Dry (Nov)'!$E$5)</f>
        <v>34</v>
      </c>
    </row>
    <row r="526" spans="1:2">
      <c r="A526" s="10" t="e">
        <f>GreenList_Week_51!#REF!</f>
        <v>#REF!</v>
      </c>
      <c r="B526" s="10">
        <f>COUNTIF($A$1:A526,'Delivery Promise - Dry (Nov)'!$E$4&amp;"-"&amp;'Delivery Promise - Dry (Nov)'!$E$5)</f>
        <v>34</v>
      </c>
    </row>
    <row r="527" spans="1:2">
      <c r="A527" s="10" t="e">
        <f>GreenList_Week_51!#REF!</f>
        <v>#REF!</v>
      </c>
      <c r="B527" s="10">
        <f>COUNTIF($A$1:A527,'Delivery Promise - Dry (Nov)'!$E$4&amp;"-"&amp;'Delivery Promise - Dry (Nov)'!$E$5)</f>
        <v>34</v>
      </c>
    </row>
    <row r="528" spans="1:2">
      <c r="A528" s="10" t="e">
        <f>GreenList_Week_51!#REF!</f>
        <v>#REF!</v>
      </c>
      <c r="B528" s="10">
        <f>COUNTIF($A$1:A528,'Delivery Promise - Dry (Nov)'!$E$4&amp;"-"&amp;'Delivery Promise - Dry (Nov)'!$E$5)</f>
        <v>34</v>
      </c>
    </row>
    <row r="529" spans="1:2">
      <c r="A529" s="10" t="e">
        <f>GreenList_Week_51!#REF!</f>
        <v>#REF!</v>
      </c>
      <c r="B529" s="10">
        <f>COUNTIF($A$1:A529,'Delivery Promise - Dry (Nov)'!$E$4&amp;"-"&amp;'Delivery Promise - Dry (Nov)'!$E$5)</f>
        <v>34</v>
      </c>
    </row>
    <row r="530" spans="1:2">
      <c r="A530" s="10" t="e">
        <f>GreenList_Week_51!#REF!</f>
        <v>#REF!</v>
      </c>
      <c r="B530" s="10">
        <f>COUNTIF($A$1:A530,'Delivery Promise - Dry (Nov)'!$E$4&amp;"-"&amp;'Delivery Promise - Dry (Nov)'!$E$5)</f>
        <v>34</v>
      </c>
    </row>
    <row r="531" spans="1:2">
      <c r="A531" s="10" t="e">
        <f>GreenList_Week_51!#REF!</f>
        <v>#REF!</v>
      </c>
      <c r="B531" s="10">
        <f>COUNTIF($A$1:A531,'Delivery Promise - Dry (Nov)'!$E$4&amp;"-"&amp;'Delivery Promise - Dry (Nov)'!$E$5)</f>
        <v>34</v>
      </c>
    </row>
    <row r="532" spans="1:2">
      <c r="A532" s="10" t="e">
        <f>GreenList_Week_51!#REF!</f>
        <v>#REF!</v>
      </c>
      <c r="B532" s="10">
        <f>COUNTIF($A$1:A532,'Delivery Promise - Dry (Nov)'!$E$4&amp;"-"&amp;'Delivery Promise - Dry (Nov)'!$E$5)</f>
        <v>34</v>
      </c>
    </row>
    <row r="533" spans="1:2">
      <c r="A533" s="10" t="e">
        <f>GreenList_Week_51!#REF!</f>
        <v>#REF!</v>
      </c>
      <c r="B533" s="10">
        <f>COUNTIF($A$1:A533,'Delivery Promise - Dry (Nov)'!$E$4&amp;"-"&amp;'Delivery Promise - Dry (Nov)'!$E$5)</f>
        <v>34</v>
      </c>
    </row>
    <row r="534" spans="1:2">
      <c r="A534" s="10" t="e">
        <f>GreenList_Week_51!#REF!</f>
        <v>#REF!</v>
      </c>
      <c r="B534" s="10">
        <f>COUNTIF($A$1:A534,'Delivery Promise - Dry (Nov)'!$E$4&amp;"-"&amp;'Delivery Promise - Dry (Nov)'!$E$5)</f>
        <v>34</v>
      </c>
    </row>
    <row r="535" spans="1:2">
      <c r="A535" s="10" t="e">
        <f>GreenList_Week_51!#REF!</f>
        <v>#REF!</v>
      </c>
      <c r="B535" s="10">
        <f>COUNTIF($A$1:A535,'Delivery Promise - Dry (Nov)'!$E$4&amp;"-"&amp;'Delivery Promise - Dry (Nov)'!$E$5)</f>
        <v>34</v>
      </c>
    </row>
    <row r="536" spans="1:2">
      <c r="A536" s="10" t="e">
        <f>GreenList_Week_51!#REF!</f>
        <v>#REF!</v>
      </c>
      <c r="B536" s="10">
        <f>COUNTIF($A$1:A536,'Delivery Promise - Dry (Nov)'!$E$4&amp;"-"&amp;'Delivery Promise - Dry (Nov)'!$E$5)</f>
        <v>34</v>
      </c>
    </row>
    <row r="537" spans="1:2">
      <c r="A537" s="10" t="e">
        <f>GreenList_Week_51!#REF!</f>
        <v>#REF!</v>
      </c>
      <c r="B537" s="10">
        <f>COUNTIF($A$1:A537,'Delivery Promise - Dry (Nov)'!$E$4&amp;"-"&amp;'Delivery Promise - Dry (Nov)'!$E$5)</f>
        <v>34</v>
      </c>
    </row>
    <row r="538" spans="1:2">
      <c r="A538" s="10" t="e">
        <f>GreenList_Week_51!#REF!</f>
        <v>#REF!</v>
      </c>
      <c r="B538" s="10">
        <f>COUNTIF($A$1:A538,'Delivery Promise - Dry (Nov)'!$E$4&amp;"-"&amp;'Delivery Promise - Dry (Nov)'!$E$5)</f>
        <v>34</v>
      </c>
    </row>
    <row r="539" spans="1:2">
      <c r="A539" s="10" t="e">
        <f>GreenList_Week_51!#REF!</f>
        <v>#REF!</v>
      </c>
      <c r="B539" s="10">
        <f>COUNTIF($A$1:A539,'Delivery Promise - Dry (Nov)'!$E$4&amp;"-"&amp;'Delivery Promise - Dry (Nov)'!$E$5)</f>
        <v>34</v>
      </c>
    </row>
    <row r="540" spans="1:2">
      <c r="A540" s="10" t="e">
        <f>GreenList_Week_51!#REF!</f>
        <v>#REF!</v>
      </c>
      <c r="B540" s="10">
        <f>COUNTIF($A$1:A540,'Delivery Promise - Dry (Nov)'!$E$4&amp;"-"&amp;'Delivery Promise - Dry (Nov)'!$E$5)</f>
        <v>34</v>
      </c>
    </row>
    <row r="541" spans="1:2">
      <c r="A541" s="10" t="e">
        <f>GreenList_Week_51!#REF!</f>
        <v>#REF!</v>
      </c>
      <c r="B541" s="10">
        <f>COUNTIF($A$1:A541,'Delivery Promise - Dry (Nov)'!$E$4&amp;"-"&amp;'Delivery Promise - Dry (Nov)'!$E$5)</f>
        <v>34</v>
      </c>
    </row>
    <row r="542" spans="1:2">
      <c r="A542" s="10" t="e">
        <f>GreenList_Week_51!#REF!</f>
        <v>#REF!</v>
      </c>
      <c r="B542" s="10">
        <f>COUNTIF($A$1:A542,'Delivery Promise - Dry (Nov)'!$E$4&amp;"-"&amp;'Delivery Promise - Dry (Nov)'!$E$5)</f>
        <v>34</v>
      </c>
    </row>
    <row r="543" spans="1:2">
      <c r="A543" s="10" t="e">
        <f>GreenList_Week_51!#REF!</f>
        <v>#REF!</v>
      </c>
      <c r="B543" s="10">
        <f>COUNTIF($A$1:A543,'Delivery Promise - Dry (Nov)'!$E$4&amp;"-"&amp;'Delivery Promise - Dry (Nov)'!$E$5)</f>
        <v>34</v>
      </c>
    </row>
    <row r="544" spans="1:2">
      <c r="A544" s="10" t="e">
        <f>GreenList_Week_51!#REF!</f>
        <v>#REF!</v>
      </c>
      <c r="B544" s="10">
        <f>COUNTIF($A$1:A544,'Delivery Promise - Dry (Nov)'!$E$4&amp;"-"&amp;'Delivery Promise - Dry (Nov)'!$E$5)</f>
        <v>34</v>
      </c>
    </row>
    <row r="545" spans="1:2">
      <c r="A545" s="10" t="e">
        <f>GreenList_Week_51!#REF!</f>
        <v>#REF!</v>
      </c>
      <c r="B545" s="10">
        <f>COUNTIF($A$1:A545,'Delivery Promise - Dry (Nov)'!$E$4&amp;"-"&amp;'Delivery Promise - Dry (Nov)'!$E$5)</f>
        <v>34</v>
      </c>
    </row>
    <row r="546" spans="1:2">
      <c r="A546" s="10" t="e">
        <f>GreenList_Week_51!#REF!</f>
        <v>#REF!</v>
      </c>
      <c r="B546" s="10">
        <f>COUNTIF($A$1:A546,'Delivery Promise - Dry (Nov)'!$E$4&amp;"-"&amp;'Delivery Promise - Dry (Nov)'!$E$5)</f>
        <v>34</v>
      </c>
    </row>
    <row r="547" spans="1:2">
      <c r="A547" s="10" t="e">
        <f>GreenList_Week_51!#REF!</f>
        <v>#REF!</v>
      </c>
      <c r="B547" s="10">
        <f>COUNTIF($A$1:A547,'Delivery Promise - Dry (Nov)'!$E$4&amp;"-"&amp;'Delivery Promise - Dry (Nov)'!$E$5)</f>
        <v>34</v>
      </c>
    </row>
    <row r="548" spans="1:2">
      <c r="A548" s="10" t="e">
        <f>GreenList_Week_51!#REF!</f>
        <v>#REF!</v>
      </c>
      <c r="B548" s="10">
        <f>COUNTIF($A$1:A548,'Delivery Promise - Dry (Nov)'!$E$4&amp;"-"&amp;'Delivery Promise - Dry (Nov)'!$E$5)</f>
        <v>34</v>
      </c>
    </row>
    <row r="549" spans="1:2">
      <c r="A549" s="10" t="e">
        <f>GreenList_Week_51!#REF!</f>
        <v>#REF!</v>
      </c>
      <c r="B549" s="10">
        <f>COUNTIF($A$1:A549,'Delivery Promise - Dry (Nov)'!$E$4&amp;"-"&amp;'Delivery Promise - Dry (Nov)'!$E$5)</f>
        <v>34</v>
      </c>
    </row>
    <row r="550" spans="1:2">
      <c r="A550" s="10" t="e">
        <f>GreenList_Week_51!#REF!</f>
        <v>#REF!</v>
      </c>
      <c r="B550" s="10">
        <f>COUNTIF($A$1:A550,'Delivery Promise - Dry (Nov)'!$E$4&amp;"-"&amp;'Delivery Promise - Dry (Nov)'!$E$5)</f>
        <v>34</v>
      </c>
    </row>
    <row r="551" spans="1:2">
      <c r="A551" s="10" t="e">
        <f>GreenList_Week_51!#REF!</f>
        <v>#REF!</v>
      </c>
      <c r="B551" s="10">
        <f>COUNTIF($A$1:A551,'Delivery Promise - Dry (Nov)'!$E$4&amp;"-"&amp;'Delivery Promise - Dry (Nov)'!$E$5)</f>
        <v>34</v>
      </c>
    </row>
    <row r="552" spans="1:2">
      <c r="A552" s="10" t="e">
        <f>GreenList_Week_51!#REF!</f>
        <v>#REF!</v>
      </c>
      <c r="B552" s="10">
        <f>COUNTIF($A$1:A552,'Delivery Promise - Dry (Nov)'!$E$4&amp;"-"&amp;'Delivery Promise - Dry (Nov)'!$E$5)</f>
        <v>34</v>
      </c>
    </row>
    <row r="553" spans="1:2">
      <c r="A553" s="10" t="e">
        <f>GreenList_Week_51!#REF!</f>
        <v>#REF!</v>
      </c>
      <c r="B553" s="10">
        <f>COUNTIF($A$1:A553,'Delivery Promise - Dry (Nov)'!$E$4&amp;"-"&amp;'Delivery Promise - Dry (Nov)'!$E$5)</f>
        <v>34</v>
      </c>
    </row>
    <row r="554" spans="1:2">
      <c r="A554" s="10" t="e">
        <f>GreenList_Week_51!#REF!</f>
        <v>#REF!</v>
      </c>
      <c r="B554" s="10">
        <f>COUNTIF($A$1:A554,'Delivery Promise - Dry (Nov)'!$E$4&amp;"-"&amp;'Delivery Promise - Dry (Nov)'!$E$5)</f>
        <v>34</v>
      </c>
    </row>
    <row r="555" spans="1:2">
      <c r="A555" s="10" t="e">
        <f>GreenList_Week_51!#REF!</f>
        <v>#REF!</v>
      </c>
      <c r="B555" s="10">
        <f>COUNTIF($A$1:A555,'Delivery Promise - Dry (Nov)'!$E$4&amp;"-"&amp;'Delivery Promise - Dry (Nov)'!$E$5)</f>
        <v>34</v>
      </c>
    </row>
    <row r="556" spans="1:2">
      <c r="A556" s="10" t="e">
        <f>GreenList_Week_51!#REF!</f>
        <v>#REF!</v>
      </c>
      <c r="B556" s="10">
        <f>COUNTIF($A$1:A556,'Delivery Promise - Dry (Nov)'!$E$4&amp;"-"&amp;'Delivery Promise - Dry (Nov)'!$E$5)</f>
        <v>34</v>
      </c>
    </row>
    <row r="557" spans="1:2">
      <c r="A557" s="10" t="e">
        <f>GreenList_Week_51!#REF!</f>
        <v>#REF!</v>
      </c>
      <c r="B557" s="10">
        <f>COUNTIF($A$1:A557,'Delivery Promise - Dry (Nov)'!$E$4&amp;"-"&amp;'Delivery Promise - Dry (Nov)'!$E$5)</f>
        <v>34</v>
      </c>
    </row>
    <row r="558" spans="1:2">
      <c r="A558" s="10" t="e">
        <f>GreenList_Week_51!#REF!</f>
        <v>#REF!</v>
      </c>
      <c r="B558" s="10">
        <f>COUNTIF($A$1:A558,'Delivery Promise - Dry (Nov)'!$E$4&amp;"-"&amp;'Delivery Promise - Dry (Nov)'!$E$5)</f>
        <v>34</v>
      </c>
    </row>
    <row r="559" spans="1:2">
      <c r="A559" s="10" t="e">
        <f>GreenList_Week_51!#REF!</f>
        <v>#REF!</v>
      </c>
      <c r="B559" s="10">
        <f>COUNTIF($A$1:A559,'Delivery Promise - Dry (Nov)'!$E$4&amp;"-"&amp;'Delivery Promise - Dry (Nov)'!$E$5)</f>
        <v>34</v>
      </c>
    </row>
    <row r="560" spans="1:2">
      <c r="A560" s="10" t="e">
        <f>GreenList_Week_51!#REF!</f>
        <v>#REF!</v>
      </c>
      <c r="B560" s="10">
        <f>COUNTIF($A$1:A560,'Delivery Promise - Dry (Nov)'!$E$4&amp;"-"&amp;'Delivery Promise - Dry (Nov)'!$E$5)</f>
        <v>34</v>
      </c>
    </row>
    <row r="561" spans="1:2">
      <c r="A561" s="10" t="e">
        <f>GreenList_Week_51!#REF!</f>
        <v>#REF!</v>
      </c>
      <c r="B561" s="10">
        <f>COUNTIF($A$1:A561,'Delivery Promise - Dry (Nov)'!$E$4&amp;"-"&amp;'Delivery Promise - Dry (Nov)'!$E$5)</f>
        <v>34</v>
      </c>
    </row>
    <row r="562" spans="1:2">
      <c r="A562" s="10" t="e">
        <f>GreenList_Week_51!#REF!</f>
        <v>#REF!</v>
      </c>
      <c r="B562" s="10">
        <f>COUNTIF($A$1:A562,'Delivery Promise - Dry (Nov)'!$E$4&amp;"-"&amp;'Delivery Promise - Dry (Nov)'!$E$5)</f>
        <v>34</v>
      </c>
    </row>
    <row r="563" spans="1:2">
      <c r="A563" s="10" t="e">
        <f>GreenList_Week_51!#REF!</f>
        <v>#REF!</v>
      </c>
      <c r="B563" s="10">
        <f>COUNTIF($A$1:A563,'Delivery Promise - Dry (Nov)'!$E$4&amp;"-"&amp;'Delivery Promise - Dry (Nov)'!$E$5)</f>
        <v>34</v>
      </c>
    </row>
    <row r="564" spans="1:2">
      <c r="A564" s="10" t="e">
        <f>GreenList_Week_51!#REF!</f>
        <v>#REF!</v>
      </c>
      <c r="B564" s="10">
        <f>COUNTIF($A$1:A564,'Delivery Promise - Dry (Nov)'!$E$4&amp;"-"&amp;'Delivery Promise - Dry (Nov)'!$E$5)</f>
        <v>34</v>
      </c>
    </row>
    <row r="565" spans="1:2">
      <c r="A565" s="10" t="e">
        <f>GreenList_Week_51!#REF!</f>
        <v>#REF!</v>
      </c>
      <c r="B565" s="10">
        <f>COUNTIF($A$1:A565,'Delivery Promise - Dry (Nov)'!$E$4&amp;"-"&amp;'Delivery Promise - Dry (Nov)'!$E$5)</f>
        <v>34</v>
      </c>
    </row>
    <row r="566" spans="1:2">
      <c r="A566" s="10" t="e">
        <f>GreenList_Week_51!#REF!</f>
        <v>#REF!</v>
      </c>
      <c r="B566" s="10">
        <f>COUNTIF($A$1:A566,'Delivery Promise - Dry (Nov)'!$E$4&amp;"-"&amp;'Delivery Promise - Dry (Nov)'!$E$5)</f>
        <v>34</v>
      </c>
    </row>
    <row r="567" spans="1:2">
      <c r="A567" s="10" t="e">
        <f>GreenList_Week_51!#REF!</f>
        <v>#REF!</v>
      </c>
      <c r="B567" s="10">
        <f>COUNTIF($A$1:A567,'Delivery Promise - Dry (Nov)'!$E$4&amp;"-"&amp;'Delivery Promise - Dry (Nov)'!$E$5)</f>
        <v>34</v>
      </c>
    </row>
    <row r="568" spans="1:2">
      <c r="A568" s="10" t="e">
        <f>GreenList_Week_51!#REF!</f>
        <v>#REF!</v>
      </c>
      <c r="B568" s="10">
        <f>COUNTIF($A$1:A568,'Delivery Promise - Dry (Nov)'!$E$4&amp;"-"&amp;'Delivery Promise - Dry (Nov)'!$E$5)</f>
        <v>34</v>
      </c>
    </row>
    <row r="569" spans="1:2">
      <c r="A569" s="10" t="e">
        <f>GreenList_Week_51!#REF!</f>
        <v>#REF!</v>
      </c>
      <c r="B569" s="10">
        <f>COUNTIF($A$1:A569,'Delivery Promise - Dry (Nov)'!$E$4&amp;"-"&amp;'Delivery Promise - Dry (Nov)'!$E$5)</f>
        <v>34</v>
      </c>
    </row>
    <row r="570" spans="1:2">
      <c r="A570" s="10" t="e">
        <f>GreenList_Week_51!#REF!</f>
        <v>#REF!</v>
      </c>
      <c r="B570" s="10">
        <f>COUNTIF($A$1:A570,'Delivery Promise - Dry (Nov)'!$E$4&amp;"-"&amp;'Delivery Promise - Dry (Nov)'!$E$5)</f>
        <v>34</v>
      </c>
    </row>
    <row r="571" spans="1:2">
      <c r="A571" s="10" t="e">
        <f>GreenList_Week_51!#REF!</f>
        <v>#REF!</v>
      </c>
      <c r="B571" s="10">
        <f>COUNTIF($A$1:A571,'Delivery Promise - Dry (Nov)'!$E$4&amp;"-"&amp;'Delivery Promise - Dry (Nov)'!$E$5)</f>
        <v>34</v>
      </c>
    </row>
    <row r="572" spans="1:2">
      <c r="A572" s="10" t="e">
        <f>GreenList_Week_51!#REF!</f>
        <v>#REF!</v>
      </c>
      <c r="B572" s="10">
        <f>COUNTIF($A$1:A572,'Delivery Promise - Dry (Nov)'!$E$4&amp;"-"&amp;'Delivery Promise - Dry (Nov)'!$E$5)</f>
        <v>34</v>
      </c>
    </row>
    <row r="573" spans="1:2">
      <c r="A573" s="10" t="e">
        <f>GreenList_Week_51!#REF!</f>
        <v>#REF!</v>
      </c>
      <c r="B573" s="10">
        <f>COUNTIF($A$1:A573,'Delivery Promise - Dry (Nov)'!$E$4&amp;"-"&amp;'Delivery Promise - Dry (Nov)'!$E$5)</f>
        <v>34</v>
      </c>
    </row>
    <row r="574" spans="1:2">
      <c r="A574" s="10" t="e">
        <f>GreenList_Week_51!#REF!</f>
        <v>#REF!</v>
      </c>
      <c r="B574" s="10">
        <f>COUNTIF($A$1:A574,'Delivery Promise - Dry (Nov)'!$E$4&amp;"-"&amp;'Delivery Promise - Dry (Nov)'!$E$5)</f>
        <v>34</v>
      </c>
    </row>
    <row r="575" spans="1:2">
      <c r="A575" s="10" t="e">
        <f>GreenList_Week_51!#REF!</f>
        <v>#REF!</v>
      </c>
      <c r="B575" s="10">
        <f>COUNTIF($A$1:A575,'Delivery Promise - Dry (Nov)'!$E$4&amp;"-"&amp;'Delivery Promise - Dry (Nov)'!$E$5)</f>
        <v>34</v>
      </c>
    </row>
    <row r="576" spans="1:2">
      <c r="A576" s="10" t="e">
        <f>GreenList_Week_51!#REF!</f>
        <v>#REF!</v>
      </c>
      <c r="B576" s="10">
        <f>COUNTIF($A$1:A576,'Delivery Promise - Dry (Nov)'!$E$4&amp;"-"&amp;'Delivery Promise - Dry (Nov)'!$E$5)</f>
        <v>34</v>
      </c>
    </row>
    <row r="577" spans="1:2">
      <c r="A577" s="10" t="e">
        <f>GreenList_Week_51!#REF!</f>
        <v>#REF!</v>
      </c>
      <c r="B577" s="10">
        <f>COUNTIF($A$1:A577,'Delivery Promise - Dry (Nov)'!$E$4&amp;"-"&amp;'Delivery Promise - Dry (Nov)'!$E$5)</f>
        <v>34</v>
      </c>
    </row>
    <row r="578" spans="1:2">
      <c r="A578" s="10" t="e">
        <f>GreenList_Week_51!#REF!</f>
        <v>#REF!</v>
      </c>
      <c r="B578" s="10">
        <f>COUNTIF($A$1:A578,'Delivery Promise - Dry (Nov)'!$E$4&amp;"-"&amp;'Delivery Promise - Dry (Nov)'!$E$5)</f>
        <v>34</v>
      </c>
    </row>
    <row r="579" spans="1:2">
      <c r="A579" s="10" t="e">
        <f>GreenList_Week_51!#REF!</f>
        <v>#REF!</v>
      </c>
      <c r="B579" s="10">
        <f>COUNTIF($A$1:A579,'Delivery Promise - Dry (Nov)'!$E$4&amp;"-"&amp;'Delivery Promise - Dry (Nov)'!$E$5)</f>
        <v>34</v>
      </c>
    </row>
    <row r="580" spans="1:2">
      <c r="A580" s="10" t="e">
        <f>GreenList_Week_51!#REF!</f>
        <v>#REF!</v>
      </c>
      <c r="B580" s="10">
        <f>COUNTIF($A$1:A580,'Delivery Promise - Dry (Nov)'!$E$4&amp;"-"&amp;'Delivery Promise - Dry (Nov)'!$E$5)</f>
        <v>34</v>
      </c>
    </row>
    <row r="581" spans="1:2">
      <c r="A581" s="10" t="e">
        <f>GreenList_Week_51!#REF!</f>
        <v>#REF!</v>
      </c>
      <c r="B581" s="10">
        <f>COUNTIF($A$1:A581,'Delivery Promise - Dry (Nov)'!$E$4&amp;"-"&amp;'Delivery Promise - Dry (Nov)'!$E$5)</f>
        <v>34</v>
      </c>
    </row>
    <row r="582" spans="1:2">
      <c r="A582" s="10" t="e">
        <f>GreenList_Week_51!#REF!</f>
        <v>#REF!</v>
      </c>
      <c r="B582" s="10">
        <f>COUNTIF($A$1:A582,'Delivery Promise - Dry (Nov)'!$E$4&amp;"-"&amp;'Delivery Promise - Dry (Nov)'!$E$5)</f>
        <v>34</v>
      </c>
    </row>
    <row r="583" spans="1:2">
      <c r="A583" s="10" t="e">
        <f>GreenList_Week_51!#REF!</f>
        <v>#REF!</v>
      </c>
      <c r="B583" s="10">
        <f>COUNTIF($A$1:A583,'Delivery Promise - Dry (Nov)'!$E$4&amp;"-"&amp;'Delivery Promise - Dry (Nov)'!$E$5)</f>
        <v>34</v>
      </c>
    </row>
    <row r="584" spans="1:2">
      <c r="A584" s="10" t="e">
        <f>GreenList_Week_51!#REF!</f>
        <v>#REF!</v>
      </c>
      <c r="B584" s="10">
        <f>COUNTIF($A$1:A584,'Delivery Promise - Dry (Nov)'!$E$4&amp;"-"&amp;'Delivery Promise - Dry (Nov)'!$E$5)</f>
        <v>34</v>
      </c>
    </row>
    <row r="585" spans="1:2">
      <c r="A585" s="10" t="e">
        <f>GreenList_Week_51!#REF!</f>
        <v>#REF!</v>
      </c>
      <c r="B585" s="10">
        <f>COUNTIF($A$1:A585,'Delivery Promise - Dry (Nov)'!$E$4&amp;"-"&amp;'Delivery Promise - Dry (Nov)'!$E$5)</f>
        <v>34</v>
      </c>
    </row>
    <row r="586" spans="1:2">
      <c r="A586" s="10" t="e">
        <f>GreenList_Week_51!#REF!</f>
        <v>#REF!</v>
      </c>
      <c r="B586" s="10">
        <f>COUNTIF($A$1:A586,'Delivery Promise - Dry (Nov)'!$E$4&amp;"-"&amp;'Delivery Promise - Dry (Nov)'!$E$5)</f>
        <v>34</v>
      </c>
    </row>
    <row r="587" spans="1:2">
      <c r="A587" s="10" t="e">
        <f>GreenList_Week_51!#REF!</f>
        <v>#REF!</v>
      </c>
      <c r="B587" s="10">
        <f>COUNTIF($A$1:A587,'Delivery Promise - Dry (Nov)'!$E$4&amp;"-"&amp;'Delivery Promise - Dry (Nov)'!$E$5)</f>
        <v>34</v>
      </c>
    </row>
    <row r="588" spans="1:2">
      <c r="A588" s="10" t="e">
        <f>GreenList_Week_51!#REF!</f>
        <v>#REF!</v>
      </c>
      <c r="B588" s="10">
        <f>COUNTIF($A$1:A588,'Delivery Promise - Dry (Nov)'!$E$4&amp;"-"&amp;'Delivery Promise - Dry (Nov)'!$E$5)</f>
        <v>34</v>
      </c>
    </row>
    <row r="589" spans="1:2">
      <c r="A589" s="10" t="e">
        <f>GreenList_Week_51!#REF!</f>
        <v>#REF!</v>
      </c>
      <c r="B589" s="10">
        <f>COUNTIF($A$1:A589,'Delivery Promise - Dry (Nov)'!$E$4&amp;"-"&amp;'Delivery Promise - Dry (Nov)'!$E$5)</f>
        <v>34</v>
      </c>
    </row>
    <row r="590" spans="1:2">
      <c r="A590" s="10" t="e">
        <f>GreenList_Week_51!#REF!</f>
        <v>#REF!</v>
      </c>
      <c r="B590" s="10">
        <f>COUNTIF($A$1:A590,'Delivery Promise - Dry (Nov)'!$E$4&amp;"-"&amp;'Delivery Promise - Dry (Nov)'!$E$5)</f>
        <v>34</v>
      </c>
    </row>
    <row r="591" spans="1:2">
      <c r="A591" s="10" t="e">
        <f>GreenList_Week_51!#REF!</f>
        <v>#REF!</v>
      </c>
      <c r="B591" s="10">
        <f>COUNTIF($A$1:A591,'Delivery Promise - Dry (Nov)'!$E$4&amp;"-"&amp;'Delivery Promise - Dry (Nov)'!$E$5)</f>
        <v>34</v>
      </c>
    </row>
    <row r="592" spans="1:2">
      <c r="A592" s="10" t="e">
        <f>GreenList_Week_51!#REF!</f>
        <v>#REF!</v>
      </c>
      <c r="B592" s="10">
        <f>COUNTIF($A$1:A592,'Delivery Promise - Dry (Nov)'!$E$4&amp;"-"&amp;'Delivery Promise - Dry (Nov)'!$E$5)</f>
        <v>34</v>
      </c>
    </row>
    <row r="593" spans="1:2">
      <c r="A593" s="10" t="e">
        <f>GreenList_Week_51!#REF!</f>
        <v>#REF!</v>
      </c>
      <c r="B593" s="10">
        <f>COUNTIF($A$1:A593,'Delivery Promise - Dry (Nov)'!$E$4&amp;"-"&amp;'Delivery Promise - Dry (Nov)'!$E$5)</f>
        <v>34</v>
      </c>
    </row>
    <row r="594" spans="1:2">
      <c r="A594" s="10" t="e">
        <f>GreenList_Week_51!#REF!</f>
        <v>#REF!</v>
      </c>
      <c r="B594" s="10">
        <f>COUNTIF($A$1:A594,'Delivery Promise - Dry (Nov)'!$E$4&amp;"-"&amp;'Delivery Promise - Dry (Nov)'!$E$5)</f>
        <v>34</v>
      </c>
    </row>
    <row r="595" spans="1:2">
      <c r="A595" s="10" t="e">
        <f>GreenList_Week_51!#REF!</f>
        <v>#REF!</v>
      </c>
      <c r="B595" s="10">
        <f>COUNTIF($A$1:A595,'Delivery Promise - Dry (Nov)'!$E$4&amp;"-"&amp;'Delivery Promise - Dry (Nov)'!$E$5)</f>
        <v>34</v>
      </c>
    </row>
    <row r="596" spans="1:2">
      <c r="A596" s="10" t="e">
        <f>GreenList_Week_51!#REF!</f>
        <v>#REF!</v>
      </c>
      <c r="B596" s="10">
        <f>COUNTIF($A$1:A596,'Delivery Promise - Dry (Nov)'!$E$4&amp;"-"&amp;'Delivery Promise - Dry (Nov)'!$E$5)</f>
        <v>34</v>
      </c>
    </row>
    <row r="597" spans="1:2">
      <c r="A597" s="10" t="e">
        <f>GreenList_Week_51!#REF!</f>
        <v>#REF!</v>
      </c>
      <c r="B597" s="10">
        <f>COUNTIF($A$1:A597,'Delivery Promise - Dry (Nov)'!$E$4&amp;"-"&amp;'Delivery Promise - Dry (Nov)'!$E$5)</f>
        <v>34</v>
      </c>
    </row>
    <row r="598" spans="1:2">
      <c r="A598" s="10" t="e">
        <f>GreenList_Week_51!#REF!</f>
        <v>#REF!</v>
      </c>
      <c r="B598" s="10">
        <f>COUNTIF($A$1:A598,'Delivery Promise - Dry (Nov)'!$E$4&amp;"-"&amp;'Delivery Promise - Dry (Nov)'!$E$5)</f>
        <v>34</v>
      </c>
    </row>
    <row r="599" spans="1:2">
      <c r="A599" s="10" t="e">
        <f>GreenList_Week_51!#REF!</f>
        <v>#REF!</v>
      </c>
      <c r="B599" s="10">
        <f>COUNTIF($A$1:A599,'Delivery Promise - Dry (Nov)'!$E$4&amp;"-"&amp;'Delivery Promise - Dry (Nov)'!$E$5)</f>
        <v>34</v>
      </c>
    </row>
    <row r="600" spans="1:2">
      <c r="A600" s="10" t="e">
        <f>GreenList_Week_51!#REF!</f>
        <v>#REF!</v>
      </c>
      <c r="B600" s="10">
        <f>COUNTIF($A$1:A600,'Delivery Promise - Dry (Nov)'!$E$4&amp;"-"&amp;'Delivery Promise - Dry (Nov)'!$E$5)</f>
        <v>34</v>
      </c>
    </row>
    <row r="601" spans="1:2">
      <c r="A601" s="10" t="e">
        <f>GreenList_Week_51!#REF!</f>
        <v>#REF!</v>
      </c>
      <c r="B601" s="10">
        <f>COUNTIF($A$1:A601,'Delivery Promise - Dry (Nov)'!$E$4&amp;"-"&amp;'Delivery Promise - Dry (Nov)'!$E$5)</f>
        <v>34</v>
      </c>
    </row>
    <row r="602" spans="1:2">
      <c r="A602" s="10" t="e">
        <f>GreenList_Week_51!#REF!</f>
        <v>#REF!</v>
      </c>
      <c r="B602" s="10">
        <f>COUNTIF($A$1:A602,'Delivery Promise - Dry (Nov)'!$E$4&amp;"-"&amp;'Delivery Promise - Dry (Nov)'!$E$5)</f>
        <v>34</v>
      </c>
    </row>
    <row r="603" spans="1:2">
      <c r="A603" s="10" t="e">
        <f>GreenList_Week_51!#REF!</f>
        <v>#REF!</v>
      </c>
      <c r="B603" s="10">
        <f>COUNTIF($A$1:A603,'Delivery Promise - Dry (Nov)'!$E$4&amp;"-"&amp;'Delivery Promise - Dry (Nov)'!$E$5)</f>
        <v>34</v>
      </c>
    </row>
    <row r="604" spans="1:2">
      <c r="A604" s="10" t="e">
        <f>GreenList_Week_51!#REF!</f>
        <v>#REF!</v>
      </c>
      <c r="B604" s="10">
        <f>COUNTIF($A$1:A604,'Delivery Promise - Dry (Nov)'!$E$4&amp;"-"&amp;'Delivery Promise - Dry (Nov)'!$E$5)</f>
        <v>34</v>
      </c>
    </row>
    <row r="605" spans="1:2">
      <c r="A605" s="10" t="e">
        <f>GreenList_Week_51!#REF!</f>
        <v>#REF!</v>
      </c>
      <c r="B605" s="10">
        <f>COUNTIF($A$1:A605,'Delivery Promise - Dry (Nov)'!$E$4&amp;"-"&amp;'Delivery Promise - Dry (Nov)'!$E$5)</f>
        <v>34</v>
      </c>
    </row>
    <row r="606" spans="1:2">
      <c r="A606" s="10" t="e">
        <f>GreenList_Week_51!#REF!</f>
        <v>#REF!</v>
      </c>
      <c r="B606" s="10">
        <f>COUNTIF($A$1:A606,'Delivery Promise - Dry (Nov)'!$E$4&amp;"-"&amp;'Delivery Promise - Dry (Nov)'!$E$5)</f>
        <v>34</v>
      </c>
    </row>
    <row r="607" spans="1:2">
      <c r="A607" s="10" t="e">
        <f>GreenList_Week_51!#REF!</f>
        <v>#REF!</v>
      </c>
      <c r="B607" s="10">
        <f>COUNTIF($A$1:A607,'Delivery Promise - Dry (Nov)'!$E$4&amp;"-"&amp;'Delivery Promise - Dry (Nov)'!$E$5)</f>
        <v>34</v>
      </c>
    </row>
    <row r="608" spans="1:2">
      <c r="A608" s="10" t="e">
        <f>GreenList_Week_51!#REF!</f>
        <v>#REF!</v>
      </c>
      <c r="B608" s="10">
        <f>COUNTIF($A$1:A608,'Delivery Promise - Dry (Nov)'!$E$4&amp;"-"&amp;'Delivery Promise - Dry (Nov)'!$E$5)</f>
        <v>34</v>
      </c>
    </row>
    <row r="609" spans="1:2">
      <c r="A609" s="10" t="e">
        <f>GreenList_Week_51!#REF!</f>
        <v>#REF!</v>
      </c>
      <c r="B609" s="10">
        <f>COUNTIF($A$1:A609,'Delivery Promise - Dry (Nov)'!$E$4&amp;"-"&amp;'Delivery Promise - Dry (Nov)'!$E$5)</f>
        <v>34</v>
      </c>
    </row>
    <row r="610" spans="1:2">
      <c r="A610" s="10" t="e">
        <f>GreenList_Week_51!#REF!</f>
        <v>#REF!</v>
      </c>
      <c r="B610" s="10">
        <f>COUNTIF($A$1:A610,'Delivery Promise - Dry (Nov)'!$E$4&amp;"-"&amp;'Delivery Promise - Dry (Nov)'!$E$5)</f>
        <v>34</v>
      </c>
    </row>
    <row r="611" spans="1:2">
      <c r="A611" s="10" t="e">
        <f>GreenList_Week_51!#REF!</f>
        <v>#REF!</v>
      </c>
      <c r="B611" s="10">
        <f>COUNTIF($A$1:A611,'Delivery Promise - Dry (Nov)'!$E$4&amp;"-"&amp;'Delivery Promise - Dry (Nov)'!$E$5)</f>
        <v>34</v>
      </c>
    </row>
    <row r="612" spans="1:2">
      <c r="A612" s="10" t="e">
        <f>GreenList_Week_51!#REF!</f>
        <v>#REF!</v>
      </c>
      <c r="B612" s="10">
        <f>COUNTIF($A$1:A612,'Delivery Promise - Dry (Nov)'!$E$4&amp;"-"&amp;'Delivery Promise - Dry (Nov)'!$E$5)</f>
        <v>34</v>
      </c>
    </row>
    <row r="613" spans="1:2">
      <c r="A613" s="10" t="e">
        <f>GreenList_Week_51!#REF!</f>
        <v>#REF!</v>
      </c>
      <c r="B613" s="10">
        <f>COUNTIF($A$1:A613,'Delivery Promise - Dry (Nov)'!$E$4&amp;"-"&amp;'Delivery Promise - Dry (Nov)'!$E$5)</f>
        <v>34</v>
      </c>
    </row>
    <row r="614" spans="1:2">
      <c r="A614" s="10" t="e">
        <f>GreenList_Week_51!#REF!</f>
        <v>#REF!</v>
      </c>
      <c r="B614" s="10">
        <f>COUNTIF($A$1:A614,'Delivery Promise - Dry (Nov)'!$E$4&amp;"-"&amp;'Delivery Promise - Dry (Nov)'!$E$5)</f>
        <v>34</v>
      </c>
    </row>
    <row r="615" spans="1:2">
      <c r="A615" s="10" t="e">
        <f>GreenList_Week_51!#REF!</f>
        <v>#REF!</v>
      </c>
      <c r="B615" s="10">
        <f>COUNTIF($A$1:A615,'Delivery Promise - Dry (Nov)'!$E$4&amp;"-"&amp;'Delivery Promise - Dry (Nov)'!$E$5)</f>
        <v>34</v>
      </c>
    </row>
    <row r="616" spans="1:2">
      <c r="A616" s="10" t="e">
        <f>GreenList_Week_51!#REF!</f>
        <v>#REF!</v>
      </c>
      <c r="B616" s="10">
        <f>COUNTIF($A$1:A616,'Delivery Promise - Dry (Nov)'!$E$4&amp;"-"&amp;'Delivery Promise - Dry (Nov)'!$E$5)</f>
        <v>34</v>
      </c>
    </row>
    <row r="617" spans="1:2">
      <c r="A617" s="10" t="e">
        <f>GreenList_Week_51!#REF!</f>
        <v>#REF!</v>
      </c>
      <c r="B617" s="10">
        <f>COUNTIF($A$1:A617,'Delivery Promise - Dry (Nov)'!$E$4&amp;"-"&amp;'Delivery Promise - Dry (Nov)'!$E$5)</f>
        <v>34</v>
      </c>
    </row>
    <row r="618" spans="1:2">
      <c r="A618" s="10" t="e">
        <f>GreenList_Week_51!#REF!</f>
        <v>#REF!</v>
      </c>
      <c r="B618" s="10">
        <f>COUNTIF($A$1:A618,'Delivery Promise - Dry (Nov)'!$E$4&amp;"-"&amp;'Delivery Promise - Dry (Nov)'!$E$5)</f>
        <v>34</v>
      </c>
    </row>
    <row r="619" spans="1:2">
      <c r="A619" s="10" t="e">
        <f>GreenList_Week_51!#REF!</f>
        <v>#REF!</v>
      </c>
      <c r="B619" s="10">
        <f>COUNTIF($A$1:A619,'Delivery Promise - Dry (Nov)'!$E$4&amp;"-"&amp;'Delivery Promise - Dry (Nov)'!$E$5)</f>
        <v>34</v>
      </c>
    </row>
    <row r="620" spans="1:2">
      <c r="A620" s="10" t="e">
        <f>GreenList_Week_51!#REF!</f>
        <v>#REF!</v>
      </c>
      <c r="B620" s="10">
        <f>COUNTIF($A$1:A620,'Delivery Promise - Dry (Nov)'!$E$4&amp;"-"&amp;'Delivery Promise - Dry (Nov)'!$E$5)</f>
        <v>34</v>
      </c>
    </row>
    <row r="621" spans="1:2">
      <c r="A621" s="10" t="e">
        <f>GreenList_Week_51!#REF!</f>
        <v>#REF!</v>
      </c>
      <c r="B621" s="10">
        <f>COUNTIF($A$1:A621,'Delivery Promise - Dry (Nov)'!$E$4&amp;"-"&amp;'Delivery Promise - Dry (Nov)'!$E$5)</f>
        <v>34</v>
      </c>
    </row>
    <row r="622" spans="1:2">
      <c r="A622" s="10" t="e">
        <f>GreenList_Week_51!#REF!</f>
        <v>#REF!</v>
      </c>
      <c r="B622" s="10">
        <f>COUNTIF($A$1:A622,'Delivery Promise - Dry (Nov)'!$E$4&amp;"-"&amp;'Delivery Promise - Dry (Nov)'!$E$5)</f>
        <v>34</v>
      </c>
    </row>
    <row r="623" spans="1:2">
      <c r="A623" s="10" t="e">
        <f>GreenList_Week_51!#REF!</f>
        <v>#REF!</v>
      </c>
      <c r="B623" s="10">
        <f>COUNTIF($A$1:A623,'Delivery Promise - Dry (Nov)'!$E$4&amp;"-"&amp;'Delivery Promise - Dry (Nov)'!$E$5)</f>
        <v>34</v>
      </c>
    </row>
    <row r="624" spans="1:2">
      <c r="A624" s="10" t="e">
        <f>GreenList_Week_51!#REF!</f>
        <v>#REF!</v>
      </c>
      <c r="B624" s="10">
        <f>COUNTIF($A$1:A624,'Delivery Promise - Dry (Nov)'!$E$4&amp;"-"&amp;'Delivery Promise - Dry (Nov)'!$E$5)</f>
        <v>34</v>
      </c>
    </row>
    <row r="625" spans="1:2">
      <c r="A625" s="10" t="e">
        <f>GreenList_Week_51!#REF!</f>
        <v>#REF!</v>
      </c>
      <c r="B625" s="10">
        <f>COUNTIF($A$1:A625,'Delivery Promise - Dry (Nov)'!$E$4&amp;"-"&amp;'Delivery Promise - Dry (Nov)'!$E$5)</f>
        <v>34</v>
      </c>
    </row>
    <row r="626" spans="1:2">
      <c r="A626" s="10" t="e">
        <f>GreenList_Week_51!#REF!</f>
        <v>#REF!</v>
      </c>
      <c r="B626" s="10">
        <f>COUNTIF($A$1:A626,'Delivery Promise - Dry (Nov)'!$E$4&amp;"-"&amp;'Delivery Promise - Dry (Nov)'!$E$5)</f>
        <v>34</v>
      </c>
    </row>
    <row r="627" spans="1:2">
      <c r="A627" s="10" t="e">
        <f>GreenList_Week_51!#REF!</f>
        <v>#REF!</v>
      </c>
      <c r="B627" s="10">
        <f>COUNTIF($A$1:A627,'Delivery Promise - Dry (Nov)'!$E$4&amp;"-"&amp;'Delivery Promise - Dry (Nov)'!$E$5)</f>
        <v>34</v>
      </c>
    </row>
    <row r="628" spans="1:2">
      <c r="A628" s="10" t="e">
        <f>GreenList_Week_51!#REF!</f>
        <v>#REF!</v>
      </c>
      <c r="B628" s="10">
        <f>COUNTIF($A$1:A628,'Delivery Promise - Dry (Nov)'!$E$4&amp;"-"&amp;'Delivery Promise - Dry (Nov)'!$E$5)</f>
        <v>34</v>
      </c>
    </row>
    <row r="629" spans="1:2">
      <c r="A629" s="10" t="e">
        <f>GreenList_Week_51!#REF!</f>
        <v>#REF!</v>
      </c>
      <c r="B629" s="10">
        <f>COUNTIF($A$1:A629,'Delivery Promise - Dry (Nov)'!$E$4&amp;"-"&amp;'Delivery Promise - Dry (Nov)'!$E$5)</f>
        <v>34</v>
      </c>
    </row>
    <row r="630" spans="1:2">
      <c r="A630" s="10" t="e">
        <f>GreenList_Week_51!#REF!</f>
        <v>#REF!</v>
      </c>
      <c r="B630" s="10">
        <f>COUNTIF($A$1:A630,'Delivery Promise - Dry (Nov)'!$E$4&amp;"-"&amp;'Delivery Promise - Dry (Nov)'!$E$5)</f>
        <v>34</v>
      </c>
    </row>
    <row r="631" spans="1:2">
      <c r="A631" s="10" t="e">
        <f>GreenList_Week_51!#REF!</f>
        <v>#REF!</v>
      </c>
      <c r="B631" s="10">
        <f>COUNTIF($A$1:A631,'Delivery Promise - Dry (Nov)'!$E$4&amp;"-"&amp;'Delivery Promise - Dry (Nov)'!$E$5)</f>
        <v>34</v>
      </c>
    </row>
    <row r="632" spans="1:2">
      <c r="A632" s="10" t="e">
        <f>GreenList_Week_51!#REF!</f>
        <v>#REF!</v>
      </c>
      <c r="B632" s="10">
        <f>COUNTIF($A$1:A632,'Delivery Promise - Dry (Nov)'!$E$4&amp;"-"&amp;'Delivery Promise - Dry (Nov)'!$E$5)</f>
        <v>34</v>
      </c>
    </row>
    <row r="633" spans="1:2">
      <c r="A633" s="10" t="e">
        <f>GreenList_Week_51!#REF!</f>
        <v>#REF!</v>
      </c>
      <c r="B633" s="10">
        <f>COUNTIF($A$1:A633,'Delivery Promise - Dry (Nov)'!$E$4&amp;"-"&amp;'Delivery Promise - Dry (Nov)'!$E$5)</f>
        <v>34</v>
      </c>
    </row>
    <row r="634" spans="1:2">
      <c r="A634" s="10" t="e">
        <f>GreenList_Week_51!#REF!</f>
        <v>#REF!</v>
      </c>
      <c r="B634" s="10">
        <f>COUNTIF($A$1:A634,'Delivery Promise - Dry (Nov)'!$E$4&amp;"-"&amp;'Delivery Promise - Dry (Nov)'!$E$5)</f>
        <v>34</v>
      </c>
    </row>
    <row r="635" spans="1:2">
      <c r="A635" s="10" t="e">
        <f>GreenList_Week_51!#REF!</f>
        <v>#REF!</v>
      </c>
      <c r="B635" s="10">
        <f>COUNTIF($A$1:A635,'Delivery Promise - Dry (Nov)'!$E$4&amp;"-"&amp;'Delivery Promise - Dry (Nov)'!$E$5)</f>
        <v>34</v>
      </c>
    </row>
    <row r="636" spans="1:2">
      <c r="A636" s="10" t="e">
        <f>GreenList_Week_51!#REF!</f>
        <v>#REF!</v>
      </c>
      <c r="B636" s="10">
        <f>COUNTIF($A$1:A636,'Delivery Promise - Dry (Nov)'!$E$4&amp;"-"&amp;'Delivery Promise - Dry (Nov)'!$E$5)</f>
        <v>34</v>
      </c>
    </row>
    <row r="637" spans="1:2">
      <c r="A637" s="10" t="e">
        <f>GreenList_Week_51!#REF!</f>
        <v>#REF!</v>
      </c>
      <c r="B637" s="10">
        <f>COUNTIF($A$1:A637,'Delivery Promise - Dry (Nov)'!$E$4&amp;"-"&amp;'Delivery Promise - Dry (Nov)'!$E$5)</f>
        <v>34</v>
      </c>
    </row>
    <row r="638" spans="1:2">
      <c r="A638" s="10" t="e">
        <f>GreenList_Week_51!#REF!</f>
        <v>#REF!</v>
      </c>
      <c r="B638" s="10">
        <f>COUNTIF($A$1:A638,'Delivery Promise - Dry (Nov)'!$E$4&amp;"-"&amp;'Delivery Promise - Dry (Nov)'!$E$5)</f>
        <v>34</v>
      </c>
    </row>
    <row r="639" spans="1:2">
      <c r="A639" s="10" t="e">
        <f>GreenList_Week_51!#REF!</f>
        <v>#REF!</v>
      </c>
      <c r="B639" s="10">
        <f>COUNTIF($A$1:A639,'Delivery Promise - Dry (Nov)'!$E$4&amp;"-"&amp;'Delivery Promise - Dry (Nov)'!$E$5)</f>
        <v>34</v>
      </c>
    </row>
    <row r="640" spans="1:2">
      <c r="A640" s="10" t="e">
        <f>GreenList_Week_51!#REF!</f>
        <v>#REF!</v>
      </c>
      <c r="B640" s="10">
        <f>COUNTIF($A$1:A640,'Delivery Promise - Dry (Nov)'!$E$4&amp;"-"&amp;'Delivery Promise - Dry (Nov)'!$E$5)</f>
        <v>34</v>
      </c>
    </row>
    <row r="641" spans="1:2">
      <c r="A641" s="10" t="e">
        <f>GreenList_Week_51!#REF!</f>
        <v>#REF!</v>
      </c>
      <c r="B641" s="10">
        <f>COUNTIF($A$1:A641,'Delivery Promise - Dry (Nov)'!$E$4&amp;"-"&amp;'Delivery Promise - Dry (Nov)'!$E$5)</f>
        <v>34</v>
      </c>
    </row>
    <row r="642" spans="1:2">
      <c r="A642" s="10" t="e">
        <f>GreenList_Week_51!#REF!</f>
        <v>#REF!</v>
      </c>
      <c r="B642" s="10">
        <f>COUNTIF($A$1:A642,'Delivery Promise - Dry (Nov)'!$E$4&amp;"-"&amp;'Delivery Promise - Dry (Nov)'!$E$5)</f>
        <v>34</v>
      </c>
    </row>
    <row r="643" spans="1:2">
      <c r="A643" s="10" t="e">
        <f>GreenList_Week_51!#REF!</f>
        <v>#REF!</v>
      </c>
      <c r="B643" s="10">
        <f>COUNTIF($A$1:A643,'Delivery Promise - Dry (Nov)'!$E$4&amp;"-"&amp;'Delivery Promise - Dry (Nov)'!$E$5)</f>
        <v>34</v>
      </c>
    </row>
    <row r="644" spans="1:2">
      <c r="A644" s="10" t="e">
        <f>GreenList_Week_51!#REF!</f>
        <v>#REF!</v>
      </c>
      <c r="B644" s="10">
        <f>COUNTIF($A$1:A644,'Delivery Promise - Dry (Nov)'!$E$4&amp;"-"&amp;'Delivery Promise - Dry (Nov)'!$E$5)</f>
        <v>34</v>
      </c>
    </row>
    <row r="645" spans="1:2">
      <c r="A645" s="10" t="e">
        <f>GreenList_Week_51!#REF!</f>
        <v>#REF!</v>
      </c>
      <c r="B645" s="10">
        <f>COUNTIF($A$1:A645,'Delivery Promise - Dry (Nov)'!$E$4&amp;"-"&amp;'Delivery Promise - Dry (Nov)'!$E$5)</f>
        <v>34</v>
      </c>
    </row>
    <row r="646" spans="1:2">
      <c r="A646" s="10" t="e">
        <f>GreenList_Week_51!#REF!</f>
        <v>#REF!</v>
      </c>
      <c r="B646" s="10">
        <f>COUNTIF($A$1:A646,'Delivery Promise - Dry (Nov)'!$E$4&amp;"-"&amp;'Delivery Promise - Dry (Nov)'!$E$5)</f>
        <v>34</v>
      </c>
    </row>
    <row r="647" spans="1:2">
      <c r="A647" s="10" t="e">
        <f>GreenList_Week_51!#REF!</f>
        <v>#REF!</v>
      </c>
      <c r="B647" s="10">
        <f>COUNTIF($A$1:A647,'Delivery Promise - Dry (Nov)'!$E$4&amp;"-"&amp;'Delivery Promise - Dry (Nov)'!$E$5)</f>
        <v>34</v>
      </c>
    </row>
    <row r="648" spans="1:2">
      <c r="A648" s="10" t="e">
        <f>GreenList_Week_51!#REF!</f>
        <v>#REF!</v>
      </c>
      <c r="B648" s="10">
        <f>COUNTIF($A$1:A648,'Delivery Promise - Dry (Nov)'!$E$4&amp;"-"&amp;'Delivery Promise - Dry (Nov)'!$E$5)</f>
        <v>34</v>
      </c>
    </row>
    <row r="649" spans="1:2">
      <c r="A649" s="10" t="e">
        <f>GreenList_Week_51!#REF!</f>
        <v>#REF!</v>
      </c>
      <c r="B649" s="10">
        <f>COUNTIF($A$1:A649,'Delivery Promise - Dry (Nov)'!$E$4&amp;"-"&amp;'Delivery Promise - Dry (Nov)'!$E$5)</f>
        <v>34</v>
      </c>
    </row>
    <row r="650" spans="1:2">
      <c r="A650" s="10" t="e">
        <f>GreenList_Week_51!#REF!</f>
        <v>#REF!</v>
      </c>
      <c r="B650" s="10">
        <f>COUNTIF($A$1:A650,'Delivery Promise - Dry (Nov)'!$E$4&amp;"-"&amp;'Delivery Promise - Dry (Nov)'!$E$5)</f>
        <v>34</v>
      </c>
    </row>
    <row r="651" spans="1:2">
      <c r="A651" s="10" t="e">
        <f>GreenList_Week_51!#REF!</f>
        <v>#REF!</v>
      </c>
      <c r="B651" s="10">
        <f>COUNTIF($A$1:A651,'Delivery Promise - Dry (Nov)'!$E$4&amp;"-"&amp;'Delivery Promise - Dry (Nov)'!$E$5)</f>
        <v>34</v>
      </c>
    </row>
    <row r="652" spans="1:2">
      <c r="A652" s="10" t="e">
        <f>GreenList_Week_51!#REF!</f>
        <v>#REF!</v>
      </c>
      <c r="B652" s="10">
        <f>COUNTIF($A$1:A652,'Delivery Promise - Dry (Nov)'!$E$4&amp;"-"&amp;'Delivery Promise - Dry (Nov)'!$E$5)</f>
        <v>34</v>
      </c>
    </row>
    <row r="653" spans="1:2">
      <c r="A653" s="10" t="e">
        <f>GreenList_Week_51!#REF!</f>
        <v>#REF!</v>
      </c>
      <c r="B653" s="10">
        <f>COUNTIF($A$1:A653,'Delivery Promise - Dry (Nov)'!$E$4&amp;"-"&amp;'Delivery Promise - Dry (Nov)'!$E$5)</f>
        <v>34</v>
      </c>
    </row>
    <row r="654" spans="1:2">
      <c r="A654" s="10" t="e">
        <f>GreenList_Week_51!#REF!</f>
        <v>#REF!</v>
      </c>
      <c r="B654" s="10">
        <f>COUNTIF($A$1:A654,'Delivery Promise - Dry (Nov)'!$E$4&amp;"-"&amp;'Delivery Promise - Dry (Nov)'!$E$5)</f>
        <v>34</v>
      </c>
    </row>
    <row r="655" spans="1:2">
      <c r="A655" s="10" t="e">
        <f>GreenList_Week_51!#REF!</f>
        <v>#REF!</v>
      </c>
      <c r="B655" s="10">
        <f>COUNTIF($A$1:A655,'Delivery Promise - Dry (Nov)'!$E$4&amp;"-"&amp;'Delivery Promise - Dry (Nov)'!$E$5)</f>
        <v>34</v>
      </c>
    </row>
    <row r="656" spans="1:2">
      <c r="A656" s="10" t="e">
        <f>GreenList_Week_51!#REF!</f>
        <v>#REF!</v>
      </c>
      <c r="B656" s="10">
        <f>COUNTIF($A$1:A656,'Delivery Promise - Dry (Nov)'!$E$4&amp;"-"&amp;'Delivery Promise - Dry (Nov)'!$E$5)</f>
        <v>34</v>
      </c>
    </row>
    <row r="657" spans="1:2">
      <c r="A657" s="10" t="e">
        <f>GreenList_Week_51!#REF!</f>
        <v>#REF!</v>
      </c>
      <c r="B657" s="10">
        <f>COUNTIF($A$1:A657,'Delivery Promise - Dry (Nov)'!$E$4&amp;"-"&amp;'Delivery Promise - Dry (Nov)'!$E$5)</f>
        <v>34</v>
      </c>
    </row>
    <row r="658" spans="1:2">
      <c r="A658" s="10" t="e">
        <f>GreenList_Week_51!#REF!</f>
        <v>#REF!</v>
      </c>
      <c r="B658" s="10">
        <f>COUNTIF($A$1:A658,'Delivery Promise - Dry (Nov)'!$E$4&amp;"-"&amp;'Delivery Promise - Dry (Nov)'!$E$5)</f>
        <v>34</v>
      </c>
    </row>
    <row r="659" spans="1:2">
      <c r="A659" s="10" t="e">
        <f>GreenList_Week_51!#REF!</f>
        <v>#REF!</v>
      </c>
      <c r="B659" s="10">
        <f>COUNTIF($A$1:A659,'Delivery Promise - Dry (Nov)'!$E$4&amp;"-"&amp;'Delivery Promise - Dry (Nov)'!$E$5)</f>
        <v>34</v>
      </c>
    </row>
    <row r="660" spans="1:2">
      <c r="A660" s="10" t="e">
        <f>GreenList_Week_51!#REF!</f>
        <v>#REF!</v>
      </c>
      <c r="B660" s="10">
        <f>COUNTIF($A$1:A660,'Delivery Promise - Dry (Nov)'!$E$4&amp;"-"&amp;'Delivery Promise - Dry (Nov)'!$E$5)</f>
        <v>34</v>
      </c>
    </row>
    <row r="661" spans="1:2">
      <c r="A661" s="10" t="e">
        <f>GreenList_Week_51!#REF!</f>
        <v>#REF!</v>
      </c>
      <c r="B661" s="10">
        <f>COUNTIF($A$1:A661,'Delivery Promise - Dry (Nov)'!$E$4&amp;"-"&amp;'Delivery Promise - Dry (Nov)'!$E$5)</f>
        <v>34</v>
      </c>
    </row>
    <row r="662" spans="1:2">
      <c r="A662" s="10" t="e">
        <f>GreenList_Week_51!#REF!</f>
        <v>#REF!</v>
      </c>
      <c r="B662" s="10">
        <f>COUNTIF($A$1:A662,'Delivery Promise - Dry (Nov)'!$E$4&amp;"-"&amp;'Delivery Promise - Dry (Nov)'!$E$5)</f>
        <v>34</v>
      </c>
    </row>
    <row r="663" spans="1:2">
      <c r="A663" s="10" t="e">
        <f>GreenList_Week_51!#REF!</f>
        <v>#REF!</v>
      </c>
      <c r="B663" s="10">
        <f>COUNTIF($A$1:A663,'Delivery Promise - Dry (Nov)'!$E$4&amp;"-"&amp;'Delivery Promise - Dry (Nov)'!$E$5)</f>
        <v>34</v>
      </c>
    </row>
    <row r="664" spans="1:2">
      <c r="A664" s="10" t="e">
        <f>GreenList_Week_51!#REF!</f>
        <v>#REF!</v>
      </c>
      <c r="B664" s="10">
        <f>COUNTIF($A$1:A664,'Delivery Promise - Dry (Nov)'!$E$4&amp;"-"&amp;'Delivery Promise - Dry (Nov)'!$E$5)</f>
        <v>34</v>
      </c>
    </row>
    <row r="665" spans="1:2">
      <c r="A665" s="10" t="e">
        <f>GreenList_Week_51!#REF!</f>
        <v>#REF!</v>
      </c>
      <c r="B665" s="10">
        <f>COUNTIF($A$1:A665,'Delivery Promise - Dry (Nov)'!$E$4&amp;"-"&amp;'Delivery Promise - Dry (Nov)'!$E$5)</f>
        <v>34</v>
      </c>
    </row>
    <row r="666" spans="1:2">
      <c r="A666" s="10" t="e">
        <f>GreenList_Week_51!#REF!</f>
        <v>#REF!</v>
      </c>
      <c r="B666" s="10">
        <f>COUNTIF($A$1:A666,'Delivery Promise - Dry (Nov)'!$E$4&amp;"-"&amp;'Delivery Promise - Dry (Nov)'!$E$5)</f>
        <v>34</v>
      </c>
    </row>
    <row r="667" spans="1:2">
      <c r="A667" s="10" t="e">
        <f>GreenList_Week_51!#REF!</f>
        <v>#REF!</v>
      </c>
      <c r="B667" s="10">
        <f>COUNTIF($A$1:A667,'Delivery Promise - Dry (Nov)'!$E$4&amp;"-"&amp;'Delivery Promise - Dry (Nov)'!$E$5)</f>
        <v>34</v>
      </c>
    </row>
    <row r="668" spans="1:2">
      <c r="A668" s="10" t="e">
        <f>GreenList_Week_51!#REF!</f>
        <v>#REF!</v>
      </c>
      <c r="B668" s="10">
        <f>COUNTIF($A$1:A668,'Delivery Promise - Dry (Nov)'!$E$4&amp;"-"&amp;'Delivery Promise - Dry (Nov)'!$E$5)</f>
        <v>34</v>
      </c>
    </row>
    <row r="669" spans="1:2">
      <c r="A669" s="10" t="e">
        <f>GreenList_Week_51!#REF!</f>
        <v>#REF!</v>
      </c>
      <c r="B669" s="10">
        <f>COUNTIF($A$1:A669,'Delivery Promise - Dry (Nov)'!$E$4&amp;"-"&amp;'Delivery Promise - Dry (Nov)'!$E$5)</f>
        <v>34</v>
      </c>
    </row>
    <row r="670" spans="1:2">
      <c r="A670" s="10" t="e">
        <f>GreenList_Week_51!#REF!</f>
        <v>#REF!</v>
      </c>
      <c r="B670" s="10">
        <f>COUNTIF($A$1:A670,'Delivery Promise - Dry (Nov)'!$E$4&amp;"-"&amp;'Delivery Promise - Dry (Nov)'!$E$5)</f>
        <v>34</v>
      </c>
    </row>
    <row r="671" spans="1:2">
      <c r="A671" s="10" t="e">
        <f>GreenList_Week_51!#REF!</f>
        <v>#REF!</v>
      </c>
      <c r="B671" s="10">
        <f>COUNTIF($A$1:A671,'Delivery Promise - Dry (Nov)'!$E$4&amp;"-"&amp;'Delivery Promise - Dry (Nov)'!$E$5)</f>
        <v>34</v>
      </c>
    </row>
    <row r="672" spans="1:2">
      <c r="A672" s="10" t="e">
        <f>GreenList_Week_51!#REF!</f>
        <v>#REF!</v>
      </c>
      <c r="B672" s="10">
        <f>COUNTIF($A$1:A672,'Delivery Promise - Dry (Nov)'!$E$4&amp;"-"&amp;'Delivery Promise - Dry (Nov)'!$E$5)</f>
        <v>34</v>
      </c>
    </row>
    <row r="673" spans="1:2">
      <c r="A673" s="10" t="e">
        <f>GreenList_Week_51!#REF!</f>
        <v>#REF!</v>
      </c>
      <c r="B673" s="10">
        <f>COUNTIF($A$1:A673,'Delivery Promise - Dry (Nov)'!$E$4&amp;"-"&amp;'Delivery Promise - Dry (Nov)'!$E$5)</f>
        <v>34</v>
      </c>
    </row>
    <row r="674" spans="1:2">
      <c r="A674" s="10" t="e">
        <f>GreenList_Week_51!#REF!</f>
        <v>#REF!</v>
      </c>
      <c r="B674" s="10">
        <f>COUNTIF($A$1:A674,'Delivery Promise - Dry (Nov)'!$E$4&amp;"-"&amp;'Delivery Promise - Dry (Nov)'!$E$5)</f>
        <v>34</v>
      </c>
    </row>
    <row r="675" spans="1:2">
      <c r="A675" s="10" t="e">
        <f>GreenList_Week_51!#REF!</f>
        <v>#REF!</v>
      </c>
      <c r="B675" s="10">
        <f>COUNTIF($A$1:A675,'Delivery Promise - Dry (Nov)'!$E$4&amp;"-"&amp;'Delivery Promise - Dry (Nov)'!$E$5)</f>
        <v>34</v>
      </c>
    </row>
    <row r="676" spans="1:2">
      <c r="A676" s="10" t="e">
        <f>GreenList_Week_51!#REF!</f>
        <v>#REF!</v>
      </c>
      <c r="B676" s="10">
        <f>COUNTIF($A$1:A676,'Delivery Promise - Dry (Nov)'!$E$4&amp;"-"&amp;'Delivery Promise - Dry (Nov)'!$E$5)</f>
        <v>34</v>
      </c>
    </row>
    <row r="677" spans="1:2">
      <c r="A677" s="10" t="e">
        <f>GreenList_Week_51!#REF!</f>
        <v>#REF!</v>
      </c>
      <c r="B677" s="10">
        <f>COUNTIF($A$1:A677,'Delivery Promise - Dry (Nov)'!$E$4&amp;"-"&amp;'Delivery Promise - Dry (Nov)'!$E$5)</f>
        <v>34</v>
      </c>
    </row>
    <row r="678" spans="1:2">
      <c r="A678" s="10" t="e">
        <f>GreenList_Week_51!#REF!</f>
        <v>#REF!</v>
      </c>
      <c r="B678" s="10">
        <f>COUNTIF($A$1:A678,'Delivery Promise - Dry (Nov)'!$E$4&amp;"-"&amp;'Delivery Promise - Dry (Nov)'!$E$5)</f>
        <v>34</v>
      </c>
    </row>
    <row r="679" spans="1:2">
      <c r="A679" s="10" t="e">
        <f>GreenList_Week_51!#REF!</f>
        <v>#REF!</v>
      </c>
      <c r="B679" s="10">
        <f>COUNTIF($A$1:A679,'Delivery Promise - Dry (Nov)'!$E$4&amp;"-"&amp;'Delivery Promise - Dry (Nov)'!$E$5)</f>
        <v>34</v>
      </c>
    </row>
    <row r="680" spans="1:2">
      <c r="A680" s="10" t="e">
        <f>GreenList_Week_51!#REF!</f>
        <v>#REF!</v>
      </c>
      <c r="B680" s="10">
        <f>COUNTIF($A$1:A680,'Delivery Promise - Dry (Nov)'!$E$4&amp;"-"&amp;'Delivery Promise - Dry (Nov)'!$E$5)</f>
        <v>34</v>
      </c>
    </row>
    <row r="681" spans="1:2">
      <c r="A681" s="10" t="e">
        <f>GreenList_Week_51!#REF!</f>
        <v>#REF!</v>
      </c>
      <c r="B681" s="10">
        <f>COUNTIF($A$1:A681,'Delivery Promise - Dry (Nov)'!$E$4&amp;"-"&amp;'Delivery Promise - Dry (Nov)'!$E$5)</f>
        <v>34</v>
      </c>
    </row>
    <row r="682" spans="1:2">
      <c r="A682" s="10" t="e">
        <f>GreenList_Week_51!#REF!</f>
        <v>#REF!</v>
      </c>
      <c r="B682" s="10">
        <f>COUNTIF($A$1:A682,'Delivery Promise - Dry (Nov)'!$E$4&amp;"-"&amp;'Delivery Promise - Dry (Nov)'!$E$5)</f>
        <v>34</v>
      </c>
    </row>
    <row r="683" spans="1:2">
      <c r="A683" s="10" t="e">
        <f>GreenList_Week_51!#REF!</f>
        <v>#REF!</v>
      </c>
      <c r="B683" s="10">
        <f>COUNTIF($A$1:A683,'Delivery Promise - Dry (Nov)'!$E$4&amp;"-"&amp;'Delivery Promise - Dry (Nov)'!$E$5)</f>
        <v>34</v>
      </c>
    </row>
    <row r="684" spans="1:2">
      <c r="A684" s="10" t="e">
        <f>GreenList_Week_51!#REF!</f>
        <v>#REF!</v>
      </c>
      <c r="B684" s="10">
        <f>COUNTIF($A$1:A684,'Delivery Promise - Dry (Nov)'!$E$4&amp;"-"&amp;'Delivery Promise - Dry (Nov)'!$E$5)</f>
        <v>34</v>
      </c>
    </row>
    <row r="685" spans="1:2">
      <c r="A685" s="10" t="e">
        <f>GreenList_Week_51!#REF!</f>
        <v>#REF!</v>
      </c>
      <c r="B685" s="10">
        <f>COUNTIF($A$1:A685,'Delivery Promise - Dry (Nov)'!$E$4&amp;"-"&amp;'Delivery Promise - Dry (Nov)'!$E$5)</f>
        <v>34</v>
      </c>
    </row>
    <row r="686" spans="1:2">
      <c r="A686" s="10" t="e">
        <f>GreenList_Week_51!#REF!</f>
        <v>#REF!</v>
      </c>
      <c r="B686" s="10">
        <f>COUNTIF($A$1:A686,'Delivery Promise - Dry (Nov)'!$E$4&amp;"-"&amp;'Delivery Promise - Dry (Nov)'!$E$5)</f>
        <v>34</v>
      </c>
    </row>
    <row r="687" spans="1:2">
      <c r="A687" s="10" t="e">
        <f>GreenList_Week_51!#REF!</f>
        <v>#REF!</v>
      </c>
      <c r="B687" s="10">
        <f>COUNTIF($A$1:A687,'Delivery Promise - Dry (Nov)'!$E$4&amp;"-"&amp;'Delivery Promise - Dry (Nov)'!$E$5)</f>
        <v>34</v>
      </c>
    </row>
    <row r="688" spans="1:2">
      <c r="A688" s="10" t="e">
        <f>GreenList_Week_51!#REF!</f>
        <v>#REF!</v>
      </c>
      <c r="B688" s="10">
        <f>COUNTIF($A$1:A688,'Delivery Promise - Dry (Nov)'!$E$4&amp;"-"&amp;'Delivery Promise - Dry (Nov)'!$E$5)</f>
        <v>34</v>
      </c>
    </row>
    <row r="689" spans="1:2">
      <c r="A689" s="10" t="e">
        <f>GreenList_Week_51!#REF!</f>
        <v>#REF!</v>
      </c>
      <c r="B689" s="10">
        <f>COUNTIF($A$1:A689,'Delivery Promise - Dry (Nov)'!$E$4&amp;"-"&amp;'Delivery Promise - Dry (Nov)'!$E$5)</f>
        <v>34</v>
      </c>
    </row>
    <row r="690" spans="1:2">
      <c r="A690" s="10" t="e">
        <f>GreenList_Week_51!#REF!</f>
        <v>#REF!</v>
      </c>
      <c r="B690" s="10">
        <f>COUNTIF($A$1:A690,'Delivery Promise - Dry (Nov)'!$E$4&amp;"-"&amp;'Delivery Promise - Dry (Nov)'!$E$5)</f>
        <v>34</v>
      </c>
    </row>
    <row r="691" spans="1:2">
      <c r="A691" s="10" t="e">
        <f>GreenList_Week_51!#REF!</f>
        <v>#REF!</v>
      </c>
      <c r="B691" s="10">
        <f>COUNTIF($A$1:A691,'Delivery Promise - Dry (Nov)'!$E$4&amp;"-"&amp;'Delivery Promise - Dry (Nov)'!$E$5)</f>
        <v>34</v>
      </c>
    </row>
    <row r="692" spans="1:2">
      <c r="A692" s="10" t="e">
        <f>GreenList_Week_51!#REF!</f>
        <v>#REF!</v>
      </c>
      <c r="B692" s="10">
        <f>COUNTIF($A$1:A692,'Delivery Promise - Dry (Nov)'!$E$4&amp;"-"&amp;'Delivery Promise - Dry (Nov)'!$E$5)</f>
        <v>34</v>
      </c>
    </row>
    <row r="693" spans="1:2">
      <c r="A693" s="10" t="e">
        <f>GreenList_Week_51!#REF!</f>
        <v>#REF!</v>
      </c>
      <c r="B693" s="10">
        <f>COUNTIF($A$1:A693,'Delivery Promise - Dry (Nov)'!$E$4&amp;"-"&amp;'Delivery Promise - Dry (Nov)'!$E$5)</f>
        <v>34</v>
      </c>
    </row>
    <row r="694" spans="1:2">
      <c r="A694" s="10" t="e">
        <f>GreenList_Week_51!#REF!</f>
        <v>#REF!</v>
      </c>
      <c r="B694" s="10">
        <f>COUNTIF($A$1:A694,'Delivery Promise - Dry (Nov)'!$E$4&amp;"-"&amp;'Delivery Promise - Dry (Nov)'!$E$5)</f>
        <v>34</v>
      </c>
    </row>
    <row r="695" spans="1:2">
      <c r="A695" s="10" t="e">
        <f>GreenList_Week_51!#REF!</f>
        <v>#REF!</v>
      </c>
      <c r="B695" s="10">
        <f>COUNTIF($A$1:A695,'Delivery Promise - Dry (Nov)'!$E$4&amp;"-"&amp;'Delivery Promise - Dry (Nov)'!$E$5)</f>
        <v>34</v>
      </c>
    </row>
    <row r="696" spans="1:2">
      <c r="A696" s="10" t="e">
        <f>GreenList_Week_51!#REF!</f>
        <v>#REF!</v>
      </c>
      <c r="B696" s="10">
        <f>COUNTIF($A$1:A696,'Delivery Promise - Dry (Nov)'!$E$4&amp;"-"&amp;'Delivery Promise - Dry (Nov)'!$E$5)</f>
        <v>34</v>
      </c>
    </row>
    <row r="697" spans="1:2">
      <c r="A697" s="10" t="e">
        <f>GreenList_Week_51!#REF!</f>
        <v>#REF!</v>
      </c>
      <c r="B697" s="10">
        <f>COUNTIF($A$1:A697,'Delivery Promise - Dry (Nov)'!$E$4&amp;"-"&amp;'Delivery Promise - Dry (Nov)'!$E$5)</f>
        <v>34</v>
      </c>
    </row>
    <row r="698" spans="1:2">
      <c r="A698" s="10" t="e">
        <f>GreenList_Week_51!#REF!</f>
        <v>#REF!</v>
      </c>
      <c r="B698" s="10">
        <f>COUNTIF($A$1:A698,'Delivery Promise - Dry (Nov)'!$E$4&amp;"-"&amp;'Delivery Promise - Dry (Nov)'!$E$5)</f>
        <v>34</v>
      </c>
    </row>
    <row r="699" spans="1:2">
      <c r="A699" s="10" t="e">
        <f>GreenList_Week_51!#REF!</f>
        <v>#REF!</v>
      </c>
      <c r="B699" s="10">
        <f>COUNTIF($A$1:A699,'Delivery Promise - Dry (Nov)'!$E$4&amp;"-"&amp;'Delivery Promise - Dry (Nov)'!$E$5)</f>
        <v>34</v>
      </c>
    </row>
    <row r="700" spans="1:2">
      <c r="A700" s="10" t="e">
        <f>GreenList_Week_51!#REF!</f>
        <v>#REF!</v>
      </c>
      <c r="B700" s="10">
        <f>COUNTIF($A$1:A700,'Delivery Promise - Dry (Nov)'!$E$4&amp;"-"&amp;'Delivery Promise - Dry (Nov)'!$E$5)</f>
        <v>34</v>
      </c>
    </row>
    <row r="701" spans="1:2">
      <c r="A701" s="10" t="e">
        <f>GreenList_Week_51!#REF!</f>
        <v>#REF!</v>
      </c>
      <c r="B701" s="10">
        <f>COUNTIF($A$1:A701,'Delivery Promise - Dry (Nov)'!$E$4&amp;"-"&amp;'Delivery Promise - Dry (Nov)'!$E$5)</f>
        <v>34</v>
      </c>
    </row>
    <row r="702" spans="1:2">
      <c r="A702" s="10" t="e">
        <f>GreenList_Week_51!#REF!</f>
        <v>#REF!</v>
      </c>
      <c r="B702" s="10">
        <f>COUNTIF($A$1:A702,'Delivery Promise - Dry (Nov)'!$E$4&amp;"-"&amp;'Delivery Promise - Dry (Nov)'!$E$5)</f>
        <v>34</v>
      </c>
    </row>
    <row r="703" spans="1:2">
      <c r="A703" s="10" t="e">
        <f>GreenList_Week_51!#REF!</f>
        <v>#REF!</v>
      </c>
      <c r="B703" s="10">
        <f>COUNTIF($A$1:A703,'Delivery Promise - Dry (Nov)'!$E$4&amp;"-"&amp;'Delivery Promise - Dry (Nov)'!$E$5)</f>
        <v>34</v>
      </c>
    </row>
    <row r="704" spans="1:2">
      <c r="A704" s="10" t="e">
        <f>GreenList_Week_51!#REF!</f>
        <v>#REF!</v>
      </c>
      <c r="B704" s="10">
        <f>COUNTIF($A$1:A704,'Delivery Promise - Dry (Nov)'!$E$4&amp;"-"&amp;'Delivery Promise - Dry (Nov)'!$E$5)</f>
        <v>34</v>
      </c>
    </row>
    <row r="705" spans="1:2">
      <c r="A705" s="10" t="e">
        <f>GreenList_Week_51!#REF!</f>
        <v>#REF!</v>
      </c>
      <c r="B705" s="10">
        <f>COUNTIF($A$1:A705,'Delivery Promise - Dry (Nov)'!$E$4&amp;"-"&amp;'Delivery Promise - Dry (Nov)'!$E$5)</f>
        <v>34</v>
      </c>
    </row>
    <row r="706" spans="1:2">
      <c r="A706" s="10" t="e">
        <f>GreenList_Week_51!#REF!</f>
        <v>#REF!</v>
      </c>
      <c r="B706" s="10">
        <f>COUNTIF($A$1:A706,'Delivery Promise - Dry (Nov)'!$E$4&amp;"-"&amp;'Delivery Promise - Dry (Nov)'!$E$5)</f>
        <v>34</v>
      </c>
    </row>
    <row r="707" spans="1:2">
      <c r="A707" s="10" t="e">
        <f>GreenList_Week_51!#REF!</f>
        <v>#REF!</v>
      </c>
      <c r="B707" s="10">
        <f>COUNTIF($A$1:A707,'Delivery Promise - Dry (Nov)'!$E$4&amp;"-"&amp;'Delivery Promise - Dry (Nov)'!$E$5)</f>
        <v>34</v>
      </c>
    </row>
    <row r="708" spans="1:2">
      <c r="A708" s="10" t="e">
        <f>GreenList_Week_51!#REF!</f>
        <v>#REF!</v>
      </c>
      <c r="B708" s="10">
        <f>COUNTIF($A$1:A708,'Delivery Promise - Dry (Nov)'!$E$4&amp;"-"&amp;'Delivery Promise - Dry (Nov)'!$E$5)</f>
        <v>34</v>
      </c>
    </row>
    <row r="709" spans="1:2">
      <c r="A709" s="10" t="e">
        <f>GreenList_Week_51!#REF!</f>
        <v>#REF!</v>
      </c>
      <c r="B709" s="10">
        <f>COUNTIF($A$1:A709,'Delivery Promise - Dry (Nov)'!$E$4&amp;"-"&amp;'Delivery Promise - Dry (Nov)'!$E$5)</f>
        <v>34</v>
      </c>
    </row>
    <row r="710" spans="1:2">
      <c r="A710" s="10" t="e">
        <f>GreenList_Week_51!#REF!</f>
        <v>#REF!</v>
      </c>
      <c r="B710" s="10">
        <f>COUNTIF($A$1:A710,'Delivery Promise - Dry (Nov)'!$E$4&amp;"-"&amp;'Delivery Promise - Dry (Nov)'!$E$5)</f>
        <v>34</v>
      </c>
    </row>
    <row r="711" spans="1:2">
      <c r="A711" s="10" t="e">
        <f>GreenList_Week_51!#REF!</f>
        <v>#REF!</v>
      </c>
      <c r="B711" s="10">
        <f>COUNTIF($A$1:A711,'Delivery Promise - Dry (Nov)'!$E$4&amp;"-"&amp;'Delivery Promise - Dry (Nov)'!$E$5)</f>
        <v>34</v>
      </c>
    </row>
    <row r="712" spans="1:2">
      <c r="A712" s="10" t="e">
        <f>GreenList_Week_51!#REF!</f>
        <v>#REF!</v>
      </c>
      <c r="B712" s="10">
        <f>COUNTIF($A$1:A712,'Delivery Promise - Dry (Nov)'!$E$4&amp;"-"&amp;'Delivery Promise - Dry (Nov)'!$E$5)</f>
        <v>34</v>
      </c>
    </row>
    <row r="713" spans="1:2">
      <c r="A713" s="10" t="e">
        <f>GreenList_Week_51!#REF!</f>
        <v>#REF!</v>
      </c>
      <c r="B713" s="10">
        <f>COUNTIF($A$1:A713,'Delivery Promise - Dry (Nov)'!$E$4&amp;"-"&amp;'Delivery Promise - Dry (Nov)'!$E$5)</f>
        <v>34</v>
      </c>
    </row>
    <row r="714" spans="1:2">
      <c r="A714" s="10" t="e">
        <f>GreenList_Week_51!#REF!</f>
        <v>#REF!</v>
      </c>
      <c r="B714" s="10">
        <f>COUNTIF($A$1:A714,'Delivery Promise - Dry (Nov)'!$E$4&amp;"-"&amp;'Delivery Promise - Dry (Nov)'!$E$5)</f>
        <v>34</v>
      </c>
    </row>
    <row r="715" spans="1:2">
      <c r="A715" s="10" t="e">
        <f>GreenList_Week_51!#REF!</f>
        <v>#REF!</v>
      </c>
      <c r="B715" s="10">
        <f>COUNTIF($A$1:A715,'Delivery Promise - Dry (Nov)'!$E$4&amp;"-"&amp;'Delivery Promise - Dry (Nov)'!$E$5)</f>
        <v>34</v>
      </c>
    </row>
    <row r="716" spans="1:2">
      <c r="A716" s="10" t="e">
        <f>GreenList_Week_51!#REF!</f>
        <v>#REF!</v>
      </c>
      <c r="B716" s="10">
        <f>COUNTIF($A$1:A716,'Delivery Promise - Dry (Nov)'!$E$4&amp;"-"&amp;'Delivery Promise - Dry (Nov)'!$E$5)</f>
        <v>34</v>
      </c>
    </row>
    <row r="717" spans="1:2">
      <c r="A717" s="10" t="e">
        <f>GreenList_Week_51!#REF!</f>
        <v>#REF!</v>
      </c>
      <c r="B717" s="10">
        <f>COUNTIF($A$1:A717,'Delivery Promise - Dry (Nov)'!$E$4&amp;"-"&amp;'Delivery Promise - Dry (Nov)'!$E$5)</f>
        <v>34</v>
      </c>
    </row>
    <row r="718" spans="1:2">
      <c r="A718" s="10" t="e">
        <f>GreenList_Week_51!#REF!</f>
        <v>#REF!</v>
      </c>
      <c r="B718" s="10">
        <f>COUNTIF($A$1:A718,'Delivery Promise - Dry (Nov)'!$E$4&amp;"-"&amp;'Delivery Promise - Dry (Nov)'!$E$5)</f>
        <v>34</v>
      </c>
    </row>
    <row r="719" spans="1:2">
      <c r="A719" s="10" t="e">
        <f>GreenList_Week_51!#REF!</f>
        <v>#REF!</v>
      </c>
      <c r="B719" s="10">
        <f>COUNTIF($A$1:A719,'Delivery Promise - Dry (Nov)'!$E$4&amp;"-"&amp;'Delivery Promise - Dry (Nov)'!$E$5)</f>
        <v>34</v>
      </c>
    </row>
    <row r="720" spans="1:2">
      <c r="A720" s="10" t="e">
        <f>GreenList_Week_51!#REF!</f>
        <v>#REF!</v>
      </c>
      <c r="B720" s="10">
        <f>COUNTIF($A$1:A720,'Delivery Promise - Dry (Nov)'!$E$4&amp;"-"&amp;'Delivery Promise - Dry (Nov)'!$E$5)</f>
        <v>34</v>
      </c>
    </row>
    <row r="721" spans="1:2">
      <c r="A721" s="10" t="e">
        <f>GreenList_Week_51!#REF!</f>
        <v>#REF!</v>
      </c>
      <c r="B721" s="10">
        <f>COUNTIF($A$1:A721,'Delivery Promise - Dry (Nov)'!$E$4&amp;"-"&amp;'Delivery Promise - Dry (Nov)'!$E$5)</f>
        <v>34</v>
      </c>
    </row>
    <row r="722" spans="1:2">
      <c r="A722" s="10" t="e">
        <f>GreenList_Week_51!#REF!</f>
        <v>#REF!</v>
      </c>
      <c r="B722" s="10">
        <f>COUNTIF($A$1:A722,'Delivery Promise - Dry (Nov)'!$E$4&amp;"-"&amp;'Delivery Promise - Dry (Nov)'!$E$5)</f>
        <v>34</v>
      </c>
    </row>
    <row r="723" spans="1:2">
      <c r="A723" s="10" t="e">
        <f>GreenList_Week_51!#REF!</f>
        <v>#REF!</v>
      </c>
      <c r="B723" s="10">
        <f>COUNTIF($A$1:A723,'Delivery Promise - Dry (Nov)'!$E$4&amp;"-"&amp;'Delivery Promise - Dry (Nov)'!$E$5)</f>
        <v>34</v>
      </c>
    </row>
    <row r="724" spans="1:2">
      <c r="A724" s="10" t="e">
        <f>GreenList_Week_51!#REF!</f>
        <v>#REF!</v>
      </c>
      <c r="B724" s="10">
        <f>COUNTIF($A$1:A724,'Delivery Promise - Dry (Nov)'!$E$4&amp;"-"&amp;'Delivery Promise - Dry (Nov)'!$E$5)</f>
        <v>34</v>
      </c>
    </row>
    <row r="725" spans="1:2">
      <c r="A725" s="10" t="e">
        <f>GreenList_Week_51!#REF!</f>
        <v>#REF!</v>
      </c>
      <c r="B725" s="10">
        <f>COUNTIF($A$1:A725,'Delivery Promise - Dry (Nov)'!$E$4&amp;"-"&amp;'Delivery Promise - Dry (Nov)'!$E$5)</f>
        <v>34</v>
      </c>
    </row>
    <row r="726" spans="1:2">
      <c r="A726" s="10" t="e">
        <f>GreenList_Week_51!#REF!</f>
        <v>#REF!</v>
      </c>
      <c r="B726" s="10">
        <f>COUNTIF($A$1:A726,'Delivery Promise - Dry (Nov)'!$E$4&amp;"-"&amp;'Delivery Promise - Dry (Nov)'!$E$5)</f>
        <v>34</v>
      </c>
    </row>
    <row r="727" spans="1:2">
      <c r="A727" s="10" t="e">
        <f>GreenList_Week_51!#REF!</f>
        <v>#REF!</v>
      </c>
      <c r="B727" s="10">
        <f>COUNTIF($A$1:A727,'Delivery Promise - Dry (Nov)'!$E$4&amp;"-"&amp;'Delivery Promise - Dry (Nov)'!$E$5)</f>
        <v>34</v>
      </c>
    </row>
    <row r="728" spans="1:2">
      <c r="A728" s="10" t="e">
        <f>GreenList_Week_51!#REF!</f>
        <v>#REF!</v>
      </c>
      <c r="B728" s="10">
        <f>COUNTIF($A$1:A728,'Delivery Promise - Dry (Nov)'!$E$4&amp;"-"&amp;'Delivery Promise - Dry (Nov)'!$E$5)</f>
        <v>34</v>
      </c>
    </row>
    <row r="729" spans="1:2">
      <c r="A729" s="10" t="e">
        <f>GreenList_Week_51!#REF!</f>
        <v>#REF!</v>
      </c>
      <c r="B729" s="10">
        <f>COUNTIF($A$1:A729,'Delivery Promise - Dry (Nov)'!$E$4&amp;"-"&amp;'Delivery Promise - Dry (Nov)'!$E$5)</f>
        <v>34</v>
      </c>
    </row>
    <row r="730" spans="1:2">
      <c r="A730" s="10" t="e">
        <f>GreenList_Week_51!#REF!</f>
        <v>#REF!</v>
      </c>
      <c r="B730" s="10">
        <f>COUNTIF($A$1:A730,'Delivery Promise - Dry (Nov)'!$E$4&amp;"-"&amp;'Delivery Promise - Dry (Nov)'!$E$5)</f>
        <v>34</v>
      </c>
    </row>
    <row r="731" spans="1:2">
      <c r="A731" s="10" t="e">
        <f>GreenList_Week_51!#REF!</f>
        <v>#REF!</v>
      </c>
      <c r="B731" s="10">
        <f>COUNTIF($A$1:A731,'Delivery Promise - Dry (Nov)'!$E$4&amp;"-"&amp;'Delivery Promise - Dry (Nov)'!$E$5)</f>
        <v>34</v>
      </c>
    </row>
    <row r="732" spans="1:2">
      <c r="A732" s="10" t="e">
        <f>GreenList_Week_51!#REF!</f>
        <v>#REF!</v>
      </c>
      <c r="B732" s="10">
        <f>COUNTIF($A$1:A732,'Delivery Promise - Dry (Nov)'!$E$4&amp;"-"&amp;'Delivery Promise - Dry (Nov)'!$E$5)</f>
        <v>34</v>
      </c>
    </row>
    <row r="733" spans="1:2">
      <c r="A733" s="10" t="e">
        <f>GreenList_Week_51!#REF!</f>
        <v>#REF!</v>
      </c>
      <c r="B733" s="10">
        <f>COUNTIF($A$1:A733,'Delivery Promise - Dry (Nov)'!$E$4&amp;"-"&amp;'Delivery Promise - Dry (Nov)'!$E$5)</f>
        <v>34</v>
      </c>
    </row>
    <row r="734" spans="1:2">
      <c r="A734" s="10" t="e">
        <f>GreenList_Week_51!#REF!</f>
        <v>#REF!</v>
      </c>
      <c r="B734" s="10">
        <f>COUNTIF($A$1:A734,'Delivery Promise - Dry (Nov)'!$E$4&amp;"-"&amp;'Delivery Promise - Dry (Nov)'!$E$5)</f>
        <v>34</v>
      </c>
    </row>
    <row r="735" spans="1:2">
      <c r="A735" s="10" t="e">
        <f>GreenList_Week_51!#REF!</f>
        <v>#REF!</v>
      </c>
      <c r="B735" s="10">
        <f>COUNTIF($A$1:A735,'Delivery Promise - Dry (Nov)'!$E$4&amp;"-"&amp;'Delivery Promise - Dry (Nov)'!$E$5)</f>
        <v>34</v>
      </c>
    </row>
    <row r="736" spans="1:2">
      <c r="A736" s="10" t="e">
        <f>GreenList_Week_51!#REF!</f>
        <v>#REF!</v>
      </c>
      <c r="B736" s="10">
        <f>COUNTIF($A$1:A736,'Delivery Promise - Dry (Nov)'!$E$4&amp;"-"&amp;'Delivery Promise - Dry (Nov)'!$E$5)</f>
        <v>34</v>
      </c>
    </row>
    <row r="737" spans="1:2">
      <c r="A737" s="10" t="e">
        <f>GreenList_Week_51!#REF!</f>
        <v>#REF!</v>
      </c>
      <c r="B737" s="10">
        <f>COUNTIF($A$1:A737,'Delivery Promise - Dry (Nov)'!$E$4&amp;"-"&amp;'Delivery Promise - Dry (Nov)'!$E$5)</f>
        <v>34</v>
      </c>
    </row>
    <row r="738" spans="1:2">
      <c r="A738" s="10" t="e">
        <f>GreenList_Week_51!#REF!</f>
        <v>#REF!</v>
      </c>
      <c r="B738" s="10">
        <f>COUNTIF($A$1:A738,'Delivery Promise - Dry (Nov)'!$E$4&amp;"-"&amp;'Delivery Promise - Dry (Nov)'!$E$5)</f>
        <v>34</v>
      </c>
    </row>
    <row r="739" spans="1:2">
      <c r="A739" s="10" t="e">
        <f>GreenList_Week_51!#REF!</f>
        <v>#REF!</v>
      </c>
      <c r="B739" s="10">
        <f>COUNTIF($A$1:A739,'Delivery Promise - Dry (Nov)'!$E$4&amp;"-"&amp;'Delivery Promise - Dry (Nov)'!$E$5)</f>
        <v>34</v>
      </c>
    </row>
    <row r="740" spans="1:2">
      <c r="A740" s="10" t="e">
        <f>GreenList_Week_51!#REF!</f>
        <v>#REF!</v>
      </c>
      <c r="B740" s="10">
        <f>COUNTIF($A$1:A740,'Delivery Promise - Dry (Nov)'!$E$4&amp;"-"&amp;'Delivery Promise - Dry (Nov)'!$E$5)</f>
        <v>34</v>
      </c>
    </row>
    <row r="741" spans="1:2">
      <c r="A741" s="10" t="e">
        <f>GreenList_Week_51!#REF!</f>
        <v>#REF!</v>
      </c>
      <c r="B741" s="10">
        <f>COUNTIF($A$1:A741,'Delivery Promise - Dry (Nov)'!$E$4&amp;"-"&amp;'Delivery Promise - Dry (Nov)'!$E$5)</f>
        <v>34</v>
      </c>
    </row>
    <row r="742" spans="1:2">
      <c r="A742" s="10" t="e">
        <f>GreenList_Week_51!#REF!</f>
        <v>#REF!</v>
      </c>
      <c r="B742" s="10">
        <f>COUNTIF($A$1:A742,'Delivery Promise - Dry (Nov)'!$E$4&amp;"-"&amp;'Delivery Promise - Dry (Nov)'!$E$5)</f>
        <v>34</v>
      </c>
    </row>
    <row r="743" spans="1:2">
      <c r="A743" s="10" t="e">
        <f>GreenList_Week_51!#REF!</f>
        <v>#REF!</v>
      </c>
      <c r="B743" s="10">
        <f>COUNTIF($A$1:A743,'Delivery Promise - Dry (Nov)'!$E$4&amp;"-"&amp;'Delivery Promise - Dry (Nov)'!$E$5)</f>
        <v>34</v>
      </c>
    </row>
    <row r="744" spans="1:2">
      <c r="A744" s="10" t="e">
        <f>GreenList_Week_51!#REF!</f>
        <v>#REF!</v>
      </c>
      <c r="B744" s="10">
        <f>COUNTIF($A$1:A744,'Delivery Promise - Dry (Nov)'!$E$4&amp;"-"&amp;'Delivery Promise - Dry (Nov)'!$E$5)</f>
        <v>34</v>
      </c>
    </row>
    <row r="745" spans="1:2">
      <c r="A745" s="10" t="e">
        <f>GreenList_Week_51!#REF!</f>
        <v>#REF!</v>
      </c>
      <c r="B745" s="10">
        <f>COUNTIF($A$1:A745,'Delivery Promise - Dry (Nov)'!$E$4&amp;"-"&amp;'Delivery Promise - Dry (Nov)'!$E$5)</f>
        <v>34</v>
      </c>
    </row>
    <row r="746" spans="1:2">
      <c r="A746" s="10" t="e">
        <f>GreenList_Week_51!#REF!</f>
        <v>#REF!</v>
      </c>
      <c r="B746" s="10">
        <f>COUNTIF($A$1:A746,'Delivery Promise - Dry (Nov)'!$E$4&amp;"-"&amp;'Delivery Promise - Dry (Nov)'!$E$5)</f>
        <v>34</v>
      </c>
    </row>
    <row r="747" spans="1:2">
      <c r="A747" s="10" t="e">
        <f>GreenList_Week_51!#REF!</f>
        <v>#REF!</v>
      </c>
      <c r="B747" s="10">
        <f>COUNTIF($A$1:A747,'Delivery Promise - Dry (Nov)'!$E$4&amp;"-"&amp;'Delivery Promise - Dry (Nov)'!$E$5)</f>
        <v>34</v>
      </c>
    </row>
    <row r="748" spans="1:2">
      <c r="A748" s="10" t="e">
        <f>GreenList_Week_51!#REF!</f>
        <v>#REF!</v>
      </c>
      <c r="B748" s="10">
        <f>COUNTIF($A$1:A748,'Delivery Promise - Dry (Nov)'!$E$4&amp;"-"&amp;'Delivery Promise - Dry (Nov)'!$E$5)</f>
        <v>34</v>
      </c>
    </row>
    <row r="749" spans="1:2">
      <c r="A749" s="10" t="e">
        <f>GreenList_Week_51!#REF!</f>
        <v>#REF!</v>
      </c>
      <c r="B749" s="10">
        <f>COUNTIF($A$1:A749,'Delivery Promise - Dry (Nov)'!$E$4&amp;"-"&amp;'Delivery Promise - Dry (Nov)'!$E$5)</f>
        <v>34</v>
      </c>
    </row>
    <row r="750" spans="1:2">
      <c r="A750" s="10" t="e">
        <f>GreenList_Week_51!#REF!</f>
        <v>#REF!</v>
      </c>
      <c r="B750" s="10">
        <f>COUNTIF($A$1:A750,'Delivery Promise - Dry (Nov)'!$E$4&amp;"-"&amp;'Delivery Promise - Dry (Nov)'!$E$5)</f>
        <v>34</v>
      </c>
    </row>
    <row r="751" spans="1:2">
      <c r="A751" s="10" t="e">
        <f>GreenList_Week_51!#REF!</f>
        <v>#REF!</v>
      </c>
      <c r="B751" s="10">
        <f>COUNTIF($A$1:A751,'Delivery Promise - Dry (Nov)'!$E$4&amp;"-"&amp;'Delivery Promise - Dry (Nov)'!$E$5)</f>
        <v>34</v>
      </c>
    </row>
    <row r="752" spans="1:2">
      <c r="A752" s="10" t="e">
        <f>GreenList_Week_51!#REF!</f>
        <v>#REF!</v>
      </c>
      <c r="B752" s="10">
        <f>COUNTIF($A$1:A752,'Delivery Promise - Dry (Nov)'!$E$4&amp;"-"&amp;'Delivery Promise - Dry (Nov)'!$E$5)</f>
        <v>34</v>
      </c>
    </row>
    <row r="753" spans="1:2">
      <c r="A753" s="10" t="e">
        <f>GreenList_Week_51!#REF!</f>
        <v>#REF!</v>
      </c>
      <c r="B753" s="10">
        <f>COUNTIF($A$1:A753,'Delivery Promise - Dry (Nov)'!$E$4&amp;"-"&amp;'Delivery Promise - Dry (Nov)'!$E$5)</f>
        <v>34</v>
      </c>
    </row>
    <row r="754" spans="1:2">
      <c r="A754" s="10" t="e">
        <f>GreenList_Week_51!#REF!</f>
        <v>#REF!</v>
      </c>
      <c r="B754" s="10">
        <f>COUNTIF($A$1:A754,'Delivery Promise - Dry (Nov)'!$E$4&amp;"-"&amp;'Delivery Promise - Dry (Nov)'!$E$5)</f>
        <v>34</v>
      </c>
    </row>
    <row r="755" spans="1:2">
      <c r="A755" s="10" t="e">
        <f>GreenList_Week_51!#REF!</f>
        <v>#REF!</v>
      </c>
      <c r="B755" s="10">
        <f>COUNTIF($A$1:A755,'Delivery Promise - Dry (Nov)'!$E$4&amp;"-"&amp;'Delivery Promise - Dry (Nov)'!$E$5)</f>
        <v>34</v>
      </c>
    </row>
    <row r="756" spans="1:2">
      <c r="A756" s="10" t="e">
        <f>GreenList_Week_51!#REF!</f>
        <v>#REF!</v>
      </c>
      <c r="B756" s="10">
        <f>COUNTIF($A$1:A756,'Delivery Promise - Dry (Nov)'!$E$4&amp;"-"&amp;'Delivery Promise - Dry (Nov)'!$E$5)</f>
        <v>34</v>
      </c>
    </row>
    <row r="757" spans="1:2">
      <c r="A757" s="10" t="e">
        <f>GreenList_Week_51!#REF!</f>
        <v>#REF!</v>
      </c>
      <c r="B757" s="10">
        <f>COUNTIF($A$1:A757,'Delivery Promise - Dry (Nov)'!$E$4&amp;"-"&amp;'Delivery Promise - Dry (Nov)'!$E$5)</f>
        <v>34</v>
      </c>
    </row>
    <row r="758" spans="1:2">
      <c r="A758" s="10" t="e">
        <f>GreenList_Week_51!#REF!</f>
        <v>#REF!</v>
      </c>
      <c r="B758" s="10">
        <f>COUNTIF($A$1:A758,'Delivery Promise - Dry (Nov)'!$E$4&amp;"-"&amp;'Delivery Promise - Dry (Nov)'!$E$5)</f>
        <v>34</v>
      </c>
    </row>
    <row r="759" spans="1:2">
      <c r="A759" s="10" t="e">
        <f>GreenList_Week_51!#REF!</f>
        <v>#REF!</v>
      </c>
      <c r="B759" s="10">
        <f>COUNTIF($A$1:A759,'Delivery Promise - Dry (Nov)'!$E$4&amp;"-"&amp;'Delivery Promise - Dry (Nov)'!$E$5)</f>
        <v>34</v>
      </c>
    </row>
    <row r="760" spans="1:2">
      <c r="A760" s="10" t="e">
        <f>GreenList_Week_51!#REF!</f>
        <v>#REF!</v>
      </c>
      <c r="B760" s="10">
        <f>COUNTIF($A$1:A760,'Delivery Promise - Dry (Nov)'!$E$4&amp;"-"&amp;'Delivery Promise - Dry (Nov)'!$E$5)</f>
        <v>34</v>
      </c>
    </row>
    <row r="761" spans="1:2">
      <c r="A761" s="10" t="e">
        <f>GreenList_Week_51!#REF!</f>
        <v>#REF!</v>
      </c>
      <c r="B761" s="10">
        <f>COUNTIF($A$1:A761,'Delivery Promise - Dry (Nov)'!$E$4&amp;"-"&amp;'Delivery Promise - Dry (Nov)'!$E$5)</f>
        <v>34</v>
      </c>
    </row>
    <row r="762" spans="1:2">
      <c r="A762" s="10" t="e">
        <f>GreenList_Week_51!#REF!</f>
        <v>#REF!</v>
      </c>
      <c r="B762" s="10">
        <f>COUNTIF($A$1:A762,'Delivery Promise - Dry (Nov)'!$E$4&amp;"-"&amp;'Delivery Promise - Dry (Nov)'!$E$5)</f>
        <v>34</v>
      </c>
    </row>
    <row r="763" spans="1:2">
      <c r="A763" s="10" t="e">
        <f>GreenList_Week_51!#REF!</f>
        <v>#REF!</v>
      </c>
      <c r="B763" s="10">
        <f>COUNTIF($A$1:A763,'Delivery Promise - Dry (Nov)'!$E$4&amp;"-"&amp;'Delivery Promise - Dry (Nov)'!$E$5)</f>
        <v>34</v>
      </c>
    </row>
    <row r="764" spans="1:2">
      <c r="A764" s="10" t="e">
        <f>GreenList_Week_51!#REF!</f>
        <v>#REF!</v>
      </c>
      <c r="B764" s="10">
        <f>COUNTIF($A$1:A764,'Delivery Promise - Dry (Nov)'!$E$4&amp;"-"&amp;'Delivery Promise - Dry (Nov)'!$E$5)</f>
        <v>34</v>
      </c>
    </row>
    <row r="765" spans="1:2">
      <c r="A765" s="10" t="e">
        <f>GreenList_Week_51!#REF!</f>
        <v>#REF!</v>
      </c>
      <c r="B765" s="10">
        <f>COUNTIF($A$1:A765,'Delivery Promise - Dry (Nov)'!$E$4&amp;"-"&amp;'Delivery Promise - Dry (Nov)'!$E$5)</f>
        <v>34</v>
      </c>
    </row>
    <row r="766" spans="1:2">
      <c r="A766" s="10" t="e">
        <f>GreenList_Week_51!#REF!</f>
        <v>#REF!</v>
      </c>
      <c r="B766" s="10">
        <f>COUNTIF($A$1:A766,'Delivery Promise - Dry (Nov)'!$E$4&amp;"-"&amp;'Delivery Promise - Dry (Nov)'!$E$5)</f>
        <v>34</v>
      </c>
    </row>
    <row r="767" spans="1:2">
      <c r="A767" s="10" t="e">
        <f>GreenList_Week_51!#REF!</f>
        <v>#REF!</v>
      </c>
      <c r="B767" s="10">
        <f>COUNTIF($A$1:A767,'Delivery Promise - Dry (Nov)'!$E$4&amp;"-"&amp;'Delivery Promise - Dry (Nov)'!$E$5)</f>
        <v>34</v>
      </c>
    </row>
    <row r="768" spans="1:2">
      <c r="A768" s="10" t="e">
        <f>GreenList_Week_51!#REF!</f>
        <v>#REF!</v>
      </c>
      <c r="B768" s="10">
        <f>COUNTIF($A$1:A768,'Delivery Promise - Dry (Nov)'!$E$4&amp;"-"&amp;'Delivery Promise - Dry (Nov)'!$E$5)</f>
        <v>34</v>
      </c>
    </row>
    <row r="769" spans="1:2">
      <c r="A769" s="10" t="e">
        <f>GreenList_Week_51!#REF!</f>
        <v>#REF!</v>
      </c>
      <c r="B769" s="10">
        <f>COUNTIF($A$1:A769,'Delivery Promise - Dry (Nov)'!$E$4&amp;"-"&amp;'Delivery Promise - Dry (Nov)'!$E$5)</f>
        <v>34</v>
      </c>
    </row>
    <row r="770" spans="1:2">
      <c r="A770" s="10" t="e">
        <f>GreenList_Week_51!#REF!</f>
        <v>#REF!</v>
      </c>
      <c r="B770" s="10">
        <f>COUNTIF($A$1:A770,'Delivery Promise - Dry (Nov)'!$E$4&amp;"-"&amp;'Delivery Promise - Dry (Nov)'!$E$5)</f>
        <v>34</v>
      </c>
    </row>
    <row r="771" spans="1:2">
      <c r="A771" s="10" t="e">
        <f>GreenList_Week_51!#REF!</f>
        <v>#REF!</v>
      </c>
      <c r="B771" s="10">
        <f>COUNTIF($A$1:A771,'Delivery Promise - Dry (Nov)'!$E$4&amp;"-"&amp;'Delivery Promise - Dry (Nov)'!$E$5)</f>
        <v>34</v>
      </c>
    </row>
    <row r="772" spans="1:2">
      <c r="A772" s="10" t="e">
        <f>GreenList_Week_51!#REF!</f>
        <v>#REF!</v>
      </c>
      <c r="B772" s="10">
        <f>COUNTIF($A$1:A772,'Delivery Promise - Dry (Nov)'!$E$4&amp;"-"&amp;'Delivery Promise - Dry (Nov)'!$E$5)</f>
        <v>34</v>
      </c>
    </row>
    <row r="773" spans="1:2">
      <c r="A773" s="10" t="e">
        <f>GreenList_Week_51!#REF!</f>
        <v>#REF!</v>
      </c>
      <c r="B773" s="10">
        <f>COUNTIF($A$1:A773,'Delivery Promise - Dry (Nov)'!$E$4&amp;"-"&amp;'Delivery Promise - Dry (Nov)'!$E$5)</f>
        <v>34</v>
      </c>
    </row>
    <row r="774" spans="1:2">
      <c r="A774" s="10" t="e">
        <f>GreenList_Week_51!#REF!</f>
        <v>#REF!</v>
      </c>
      <c r="B774" s="10">
        <f>COUNTIF($A$1:A774,'Delivery Promise - Dry (Nov)'!$E$4&amp;"-"&amp;'Delivery Promise - Dry (Nov)'!$E$5)</f>
        <v>34</v>
      </c>
    </row>
    <row r="775" spans="1:2">
      <c r="A775" s="10" t="e">
        <f>GreenList_Week_51!#REF!</f>
        <v>#REF!</v>
      </c>
      <c r="B775" s="10">
        <f>COUNTIF($A$1:A775,'Delivery Promise - Dry (Nov)'!$E$4&amp;"-"&amp;'Delivery Promise - Dry (Nov)'!$E$5)</f>
        <v>34</v>
      </c>
    </row>
    <row r="776" spans="1:2">
      <c r="A776" s="10" t="e">
        <f>GreenList_Week_51!#REF!</f>
        <v>#REF!</v>
      </c>
      <c r="B776" s="10">
        <f>COUNTIF($A$1:A776,'Delivery Promise - Dry (Nov)'!$E$4&amp;"-"&amp;'Delivery Promise - Dry (Nov)'!$E$5)</f>
        <v>34</v>
      </c>
    </row>
    <row r="777" spans="1:2">
      <c r="A777" s="10" t="e">
        <f>GreenList_Week_51!#REF!</f>
        <v>#REF!</v>
      </c>
      <c r="B777" s="10">
        <f>COUNTIF($A$1:A777,'Delivery Promise - Dry (Nov)'!$E$4&amp;"-"&amp;'Delivery Promise - Dry (Nov)'!$E$5)</f>
        <v>34</v>
      </c>
    </row>
    <row r="778" spans="1:2">
      <c r="A778" s="10" t="e">
        <f>GreenList_Week_51!#REF!</f>
        <v>#REF!</v>
      </c>
      <c r="B778" s="10">
        <f>COUNTIF($A$1:A778,'Delivery Promise - Dry (Nov)'!$E$4&amp;"-"&amp;'Delivery Promise - Dry (Nov)'!$E$5)</f>
        <v>34</v>
      </c>
    </row>
    <row r="779" spans="1:2">
      <c r="A779" s="10" t="e">
        <f>GreenList_Week_51!#REF!</f>
        <v>#REF!</v>
      </c>
      <c r="B779" s="10">
        <f>COUNTIF($A$1:A779,'Delivery Promise - Dry (Nov)'!$E$4&amp;"-"&amp;'Delivery Promise - Dry (Nov)'!$E$5)</f>
        <v>34</v>
      </c>
    </row>
    <row r="780" spans="1:2">
      <c r="A780" s="10" t="e">
        <f>GreenList_Week_51!#REF!</f>
        <v>#REF!</v>
      </c>
      <c r="B780" s="10">
        <f>COUNTIF($A$1:A780,'Delivery Promise - Dry (Nov)'!$E$4&amp;"-"&amp;'Delivery Promise - Dry (Nov)'!$E$5)</f>
        <v>34</v>
      </c>
    </row>
    <row r="781" spans="1:2">
      <c r="A781" s="10" t="e">
        <f>GreenList_Week_51!#REF!</f>
        <v>#REF!</v>
      </c>
      <c r="B781" s="10">
        <f>COUNTIF($A$1:A781,'Delivery Promise - Dry (Nov)'!$E$4&amp;"-"&amp;'Delivery Promise - Dry (Nov)'!$E$5)</f>
        <v>34</v>
      </c>
    </row>
    <row r="782" spans="1:2">
      <c r="A782" s="10" t="e">
        <f>GreenList_Week_51!#REF!</f>
        <v>#REF!</v>
      </c>
      <c r="B782" s="10">
        <f>COUNTIF($A$1:A782,'Delivery Promise - Dry (Nov)'!$E$4&amp;"-"&amp;'Delivery Promise - Dry (Nov)'!$E$5)</f>
        <v>34</v>
      </c>
    </row>
    <row r="783" spans="1:2">
      <c r="A783" s="10" t="e">
        <f>GreenList_Week_51!#REF!</f>
        <v>#REF!</v>
      </c>
      <c r="B783" s="10">
        <f>COUNTIF($A$1:A783,'Delivery Promise - Dry (Nov)'!$E$4&amp;"-"&amp;'Delivery Promise - Dry (Nov)'!$E$5)</f>
        <v>34</v>
      </c>
    </row>
    <row r="784" spans="1:2">
      <c r="A784" s="10" t="e">
        <f>GreenList_Week_51!#REF!</f>
        <v>#REF!</v>
      </c>
      <c r="B784" s="10">
        <f>COUNTIF($A$1:A784,'Delivery Promise - Dry (Nov)'!$E$4&amp;"-"&amp;'Delivery Promise - Dry (Nov)'!$E$5)</f>
        <v>34</v>
      </c>
    </row>
    <row r="785" spans="1:2">
      <c r="A785" s="10" t="e">
        <f>GreenList_Week_51!#REF!</f>
        <v>#REF!</v>
      </c>
      <c r="B785" s="10">
        <f>COUNTIF($A$1:A785,'Delivery Promise - Dry (Nov)'!$E$4&amp;"-"&amp;'Delivery Promise - Dry (Nov)'!$E$5)</f>
        <v>34</v>
      </c>
    </row>
    <row r="786" spans="1:2">
      <c r="A786" s="10" t="e">
        <f>GreenList_Week_51!#REF!</f>
        <v>#REF!</v>
      </c>
      <c r="B786" s="10">
        <f>COUNTIF($A$1:A786,'Delivery Promise - Dry (Nov)'!$E$4&amp;"-"&amp;'Delivery Promise - Dry (Nov)'!$E$5)</f>
        <v>34</v>
      </c>
    </row>
    <row r="787" spans="1:2">
      <c r="A787" s="10" t="e">
        <f>GreenList_Week_51!#REF!</f>
        <v>#REF!</v>
      </c>
      <c r="B787" s="10">
        <f>COUNTIF($A$1:A787,'Delivery Promise - Dry (Nov)'!$E$4&amp;"-"&amp;'Delivery Promise - Dry (Nov)'!$E$5)</f>
        <v>34</v>
      </c>
    </row>
    <row r="788" spans="1:2">
      <c r="A788" s="10" t="e">
        <f>GreenList_Week_51!#REF!</f>
        <v>#REF!</v>
      </c>
      <c r="B788" s="10">
        <f>COUNTIF($A$1:A788,'Delivery Promise - Dry (Nov)'!$E$4&amp;"-"&amp;'Delivery Promise - Dry (Nov)'!$E$5)</f>
        <v>34</v>
      </c>
    </row>
    <row r="789" spans="1:2">
      <c r="A789" s="10" t="e">
        <f>GreenList_Week_51!#REF!</f>
        <v>#REF!</v>
      </c>
      <c r="B789" s="10">
        <f>COUNTIF($A$1:A789,'Delivery Promise - Dry (Nov)'!$E$4&amp;"-"&amp;'Delivery Promise - Dry (Nov)'!$E$5)</f>
        <v>34</v>
      </c>
    </row>
    <row r="790" spans="1:2">
      <c r="A790" s="10" t="e">
        <f>GreenList_Week_51!#REF!</f>
        <v>#REF!</v>
      </c>
      <c r="B790" s="10">
        <f>COUNTIF($A$1:A790,'Delivery Promise - Dry (Nov)'!$E$4&amp;"-"&amp;'Delivery Promise - Dry (Nov)'!$E$5)</f>
        <v>34</v>
      </c>
    </row>
    <row r="791" spans="1:2">
      <c r="A791" s="10" t="e">
        <f>GreenList_Week_51!#REF!</f>
        <v>#REF!</v>
      </c>
      <c r="B791" s="10">
        <f>COUNTIF($A$1:A791,'Delivery Promise - Dry (Nov)'!$E$4&amp;"-"&amp;'Delivery Promise - Dry (Nov)'!$E$5)</f>
        <v>34</v>
      </c>
    </row>
    <row r="792" spans="1:2">
      <c r="A792" s="10" t="e">
        <f>GreenList_Week_51!#REF!</f>
        <v>#REF!</v>
      </c>
      <c r="B792" s="10">
        <f>COUNTIF($A$1:A792,'Delivery Promise - Dry (Nov)'!$E$4&amp;"-"&amp;'Delivery Promise - Dry (Nov)'!$E$5)</f>
        <v>34</v>
      </c>
    </row>
    <row r="793" spans="1:2">
      <c r="A793" s="10" t="e">
        <f>GreenList_Week_51!#REF!</f>
        <v>#REF!</v>
      </c>
      <c r="B793" s="10">
        <f>COUNTIF($A$1:A793,'Delivery Promise - Dry (Nov)'!$E$4&amp;"-"&amp;'Delivery Promise - Dry (Nov)'!$E$5)</f>
        <v>34</v>
      </c>
    </row>
    <row r="794" spans="1:2">
      <c r="A794" s="10" t="e">
        <f>GreenList_Week_51!#REF!</f>
        <v>#REF!</v>
      </c>
      <c r="B794" s="10">
        <f>COUNTIF($A$1:A794,'Delivery Promise - Dry (Nov)'!$E$4&amp;"-"&amp;'Delivery Promise - Dry (Nov)'!$E$5)</f>
        <v>34</v>
      </c>
    </row>
    <row r="795" spans="1:2">
      <c r="A795" s="10" t="e">
        <f>GreenList_Week_51!#REF!</f>
        <v>#REF!</v>
      </c>
      <c r="B795" s="10">
        <f>COUNTIF($A$1:A795,'Delivery Promise - Dry (Nov)'!$E$4&amp;"-"&amp;'Delivery Promise - Dry (Nov)'!$E$5)</f>
        <v>34</v>
      </c>
    </row>
    <row r="796" spans="1:2">
      <c r="A796" s="10" t="e">
        <f>GreenList_Week_51!#REF!</f>
        <v>#REF!</v>
      </c>
      <c r="B796" s="10">
        <f>COUNTIF($A$1:A796,'Delivery Promise - Dry (Nov)'!$E$4&amp;"-"&amp;'Delivery Promise - Dry (Nov)'!$E$5)</f>
        <v>34</v>
      </c>
    </row>
    <row r="797" spans="1:2">
      <c r="A797" s="10" t="e">
        <f>GreenList_Week_51!#REF!</f>
        <v>#REF!</v>
      </c>
      <c r="B797" s="10">
        <f>COUNTIF($A$1:A797,'Delivery Promise - Dry (Nov)'!$E$4&amp;"-"&amp;'Delivery Promise - Dry (Nov)'!$E$5)</f>
        <v>34</v>
      </c>
    </row>
    <row r="798" spans="1:2">
      <c r="A798" s="10" t="e">
        <f>GreenList_Week_51!#REF!</f>
        <v>#REF!</v>
      </c>
      <c r="B798" s="10">
        <f>COUNTIF($A$1:A798,'Delivery Promise - Dry (Nov)'!$E$4&amp;"-"&amp;'Delivery Promise - Dry (Nov)'!$E$5)</f>
        <v>34</v>
      </c>
    </row>
    <row r="799" spans="1:2">
      <c r="A799" s="10" t="e">
        <f>GreenList_Week_51!#REF!</f>
        <v>#REF!</v>
      </c>
      <c r="B799" s="10">
        <f>COUNTIF($A$1:A799,'Delivery Promise - Dry (Nov)'!$E$4&amp;"-"&amp;'Delivery Promise - Dry (Nov)'!$E$5)</f>
        <v>34</v>
      </c>
    </row>
    <row r="800" spans="1:2">
      <c r="A800" s="10" t="e">
        <f>GreenList_Week_51!#REF!</f>
        <v>#REF!</v>
      </c>
      <c r="B800" s="10">
        <f>COUNTIF($A$1:A800,'Delivery Promise - Dry (Nov)'!$E$4&amp;"-"&amp;'Delivery Promise - Dry (Nov)'!$E$5)</f>
        <v>34</v>
      </c>
    </row>
    <row r="801" spans="1:2">
      <c r="A801" s="10" t="e">
        <f>GreenList_Week_51!#REF!</f>
        <v>#REF!</v>
      </c>
      <c r="B801" s="10">
        <f>COUNTIF($A$1:A801,'Delivery Promise - Dry (Nov)'!$E$4&amp;"-"&amp;'Delivery Promise - Dry (Nov)'!$E$5)</f>
        <v>34</v>
      </c>
    </row>
    <row r="802" spans="1:2">
      <c r="A802" s="10" t="e">
        <f>GreenList_Week_51!#REF!</f>
        <v>#REF!</v>
      </c>
      <c r="B802" s="10">
        <f>COUNTIF($A$1:A802,'Delivery Promise - Dry (Nov)'!$E$4&amp;"-"&amp;'Delivery Promise - Dry (Nov)'!$E$5)</f>
        <v>34</v>
      </c>
    </row>
    <row r="803" spans="1:2">
      <c r="A803" s="10" t="e">
        <f>GreenList_Week_51!#REF!</f>
        <v>#REF!</v>
      </c>
      <c r="B803" s="10">
        <f>COUNTIF($A$1:A803,'Delivery Promise - Dry (Nov)'!$E$4&amp;"-"&amp;'Delivery Promise - Dry (Nov)'!$E$5)</f>
        <v>34</v>
      </c>
    </row>
    <row r="804" spans="1:2">
      <c r="A804" s="10" t="e">
        <f>GreenList_Week_51!#REF!</f>
        <v>#REF!</v>
      </c>
      <c r="B804" s="10">
        <f>COUNTIF($A$1:A804,'Delivery Promise - Dry (Nov)'!$E$4&amp;"-"&amp;'Delivery Promise - Dry (Nov)'!$E$5)</f>
        <v>34</v>
      </c>
    </row>
    <row r="805" spans="1:2">
      <c r="A805" s="10" t="e">
        <f>GreenList_Week_51!#REF!</f>
        <v>#REF!</v>
      </c>
      <c r="B805" s="10">
        <f>COUNTIF($A$1:A805,'Delivery Promise - Dry (Nov)'!$E$4&amp;"-"&amp;'Delivery Promise - Dry (Nov)'!$E$5)</f>
        <v>34</v>
      </c>
    </row>
    <row r="806" spans="1:2">
      <c r="A806" s="10" t="e">
        <f>GreenList_Week_51!#REF!</f>
        <v>#REF!</v>
      </c>
      <c r="B806" s="10">
        <f>COUNTIF($A$1:A806,'Delivery Promise - Dry (Nov)'!$E$4&amp;"-"&amp;'Delivery Promise - Dry (Nov)'!$E$5)</f>
        <v>34</v>
      </c>
    </row>
    <row r="807" spans="1:2">
      <c r="A807" s="10" t="e">
        <f>GreenList_Week_51!#REF!</f>
        <v>#REF!</v>
      </c>
      <c r="B807" s="10">
        <f>COUNTIF($A$1:A807,'Delivery Promise - Dry (Nov)'!$E$4&amp;"-"&amp;'Delivery Promise - Dry (Nov)'!$E$5)</f>
        <v>34</v>
      </c>
    </row>
    <row r="808" spans="1:2">
      <c r="A808" s="10" t="e">
        <f>GreenList_Week_51!#REF!</f>
        <v>#REF!</v>
      </c>
      <c r="B808" s="10">
        <f>COUNTIF($A$1:A808,'Delivery Promise - Dry (Nov)'!$E$4&amp;"-"&amp;'Delivery Promise - Dry (Nov)'!$E$5)</f>
        <v>34</v>
      </c>
    </row>
    <row r="809" spans="1:2">
      <c r="A809" s="10" t="e">
        <f>GreenList_Week_51!#REF!</f>
        <v>#REF!</v>
      </c>
      <c r="B809" s="10">
        <f>COUNTIF($A$1:A809,'Delivery Promise - Dry (Nov)'!$E$4&amp;"-"&amp;'Delivery Promise - Dry (Nov)'!$E$5)</f>
        <v>34</v>
      </c>
    </row>
    <row r="810" spans="1:2">
      <c r="A810" s="10" t="e">
        <f>GreenList_Week_51!#REF!</f>
        <v>#REF!</v>
      </c>
      <c r="B810" s="10">
        <f>COUNTIF($A$1:A810,'Delivery Promise - Dry (Nov)'!$E$4&amp;"-"&amp;'Delivery Promise - Dry (Nov)'!$E$5)</f>
        <v>34</v>
      </c>
    </row>
    <row r="811" spans="1:2">
      <c r="A811" s="10" t="e">
        <f>GreenList_Week_51!#REF!</f>
        <v>#REF!</v>
      </c>
      <c r="B811" s="10">
        <f>COUNTIF($A$1:A811,'Delivery Promise - Dry (Nov)'!$E$4&amp;"-"&amp;'Delivery Promise - Dry (Nov)'!$E$5)</f>
        <v>34</v>
      </c>
    </row>
    <row r="812" spans="1:2">
      <c r="A812" s="10" t="e">
        <f>GreenList_Week_51!#REF!</f>
        <v>#REF!</v>
      </c>
      <c r="B812" s="10">
        <f>COUNTIF($A$1:A812,'Delivery Promise - Dry (Nov)'!$E$4&amp;"-"&amp;'Delivery Promise - Dry (Nov)'!$E$5)</f>
        <v>34</v>
      </c>
    </row>
    <row r="813" spans="1:2">
      <c r="A813" s="10" t="e">
        <f>GreenList_Week_51!#REF!</f>
        <v>#REF!</v>
      </c>
      <c r="B813" s="10">
        <f>COUNTIF($A$1:A813,'Delivery Promise - Dry (Nov)'!$E$4&amp;"-"&amp;'Delivery Promise - Dry (Nov)'!$E$5)</f>
        <v>34</v>
      </c>
    </row>
    <row r="814" spans="1:2">
      <c r="A814" s="10" t="e">
        <f>GreenList_Week_51!#REF!</f>
        <v>#REF!</v>
      </c>
      <c r="B814" s="10">
        <f>COUNTIF($A$1:A814,'Delivery Promise - Dry (Nov)'!$E$4&amp;"-"&amp;'Delivery Promise - Dry (Nov)'!$E$5)</f>
        <v>34</v>
      </c>
    </row>
    <row r="815" spans="1:2">
      <c r="A815" s="10" t="e">
        <f>GreenList_Week_51!#REF!</f>
        <v>#REF!</v>
      </c>
      <c r="B815" s="10">
        <f>COUNTIF($A$1:A815,'Delivery Promise - Dry (Nov)'!$E$4&amp;"-"&amp;'Delivery Promise - Dry (Nov)'!$E$5)</f>
        <v>34</v>
      </c>
    </row>
    <row r="816" spans="1:2">
      <c r="A816" s="10" t="e">
        <f>GreenList_Week_51!#REF!</f>
        <v>#REF!</v>
      </c>
      <c r="B816" s="10">
        <f>COUNTIF($A$1:A816,'Delivery Promise - Dry (Nov)'!$E$4&amp;"-"&amp;'Delivery Promise - Dry (Nov)'!$E$5)</f>
        <v>34</v>
      </c>
    </row>
    <row r="817" spans="1:2">
      <c r="A817" s="10" t="e">
        <f>GreenList_Week_51!#REF!</f>
        <v>#REF!</v>
      </c>
      <c r="B817" s="10">
        <f>COUNTIF($A$1:A817,'Delivery Promise - Dry (Nov)'!$E$4&amp;"-"&amp;'Delivery Promise - Dry (Nov)'!$E$5)</f>
        <v>34</v>
      </c>
    </row>
    <row r="818" spans="1:2">
      <c r="A818" s="10" t="e">
        <f>GreenList_Week_51!#REF!</f>
        <v>#REF!</v>
      </c>
      <c r="B818" s="10">
        <f>COUNTIF($A$1:A818,'Delivery Promise - Dry (Nov)'!$E$4&amp;"-"&amp;'Delivery Promise - Dry (Nov)'!$E$5)</f>
        <v>34</v>
      </c>
    </row>
    <row r="819" spans="1:2">
      <c r="A819" s="10" t="e">
        <f>GreenList_Week_51!#REF!</f>
        <v>#REF!</v>
      </c>
      <c r="B819" s="10">
        <f>COUNTIF($A$1:A819,'Delivery Promise - Dry (Nov)'!$E$4&amp;"-"&amp;'Delivery Promise - Dry (Nov)'!$E$5)</f>
        <v>34</v>
      </c>
    </row>
    <row r="820" spans="1:2">
      <c r="A820" s="10" t="e">
        <f>GreenList_Week_51!#REF!</f>
        <v>#REF!</v>
      </c>
      <c r="B820" s="10">
        <f>COUNTIF($A$1:A820,'Delivery Promise - Dry (Nov)'!$E$4&amp;"-"&amp;'Delivery Promise - Dry (Nov)'!$E$5)</f>
        <v>34</v>
      </c>
    </row>
    <row r="821" spans="1:2">
      <c r="A821" s="10" t="e">
        <f>GreenList_Week_51!#REF!</f>
        <v>#REF!</v>
      </c>
      <c r="B821" s="10">
        <f>COUNTIF($A$1:A821,'Delivery Promise - Dry (Nov)'!$E$4&amp;"-"&amp;'Delivery Promise - Dry (Nov)'!$E$5)</f>
        <v>34</v>
      </c>
    </row>
    <row r="822" spans="1:2">
      <c r="A822" s="10" t="e">
        <f>GreenList_Week_51!#REF!</f>
        <v>#REF!</v>
      </c>
      <c r="B822" s="10">
        <f>COUNTIF($A$1:A822,'Delivery Promise - Dry (Nov)'!$E$4&amp;"-"&amp;'Delivery Promise - Dry (Nov)'!$E$5)</f>
        <v>34</v>
      </c>
    </row>
    <row r="823" spans="1:2">
      <c r="A823" s="10" t="e">
        <f>GreenList_Week_51!#REF!</f>
        <v>#REF!</v>
      </c>
      <c r="B823" s="10">
        <f>COUNTIF($A$1:A823,'Delivery Promise - Dry (Nov)'!$E$4&amp;"-"&amp;'Delivery Promise - Dry (Nov)'!$E$5)</f>
        <v>34</v>
      </c>
    </row>
    <row r="824" spans="1:2">
      <c r="A824" s="10" t="e">
        <f>GreenList_Week_51!#REF!</f>
        <v>#REF!</v>
      </c>
      <c r="B824" s="10">
        <f>COUNTIF($A$1:A824,'Delivery Promise - Dry (Nov)'!$E$4&amp;"-"&amp;'Delivery Promise - Dry (Nov)'!$E$5)</f>
        <v>34</v>
      </c>
    </row>
    <row r="825" spans="1:2">
      <c r="A825" s="10" t="e">
        <f>GreenList_Week_51!#REF!</f>
        <v>#REF!</v>
      </c>
      <c r="B825" s="10">
        <f>COUNTIF($A$1:A825,'Delivery Promise - Dry (Nov)'!$E$4&amp;"-"&amp;'Delivery Promise - Dry (Nov)'!$E$5)</f>
        <v>34</v>
      </c>
    </row>
    <row r="826" spans="1:2">
      <c r="A826" s="10" t="e">
        <f>GreenList_Week_51!#REF!</f>
        <v>#REF!</v>
      </c>
      <c r="B826" s="10">
        <f>COUNTIF($A$1:A826,'Delivery Promise - Dry (Nov)'!$E$4&amp;"-"&amp;'Delivery Promise - Dry (Nov)'!$E$5)</f>
        <v>34</v>
      </c>
    </row>
    <row r="827" spans="1:2">
      <c r="A827" s="10" t="e">
        <f>GreenList_Week_51!#REF!</f>
        <v>#REF!</v>
      </c>
      <c r="B827" s="10">
        <f>COUNTIF($A$1:A827,'Delivery Promise - Dry (Nov)'!$E$4&amp;"-"&amp;'Delivery Promise - Dry (Nov)'!$E$5)</f>
        <v>34</v>
      </c>
    </row>
    <row r="828" spans="1:2">
      <c r="A828" s="10" t="e">
        <f>GreenList_Week_51!#REF!</f>
        <v>#REF!</v>
      </c>
      <c r="B828" s="10">
        <f>COUNTIF($A$1:A828,'Delivery Promise - Dry (Nov)'!$E$4&amp;"-"&amp;'Delivery Promise - Dry (Nov)'!$E$5)</f>
        <v>34</v>
      </c>
    </row>
    <row r="829" spans="1:2">
      <c r="A829" s="10" t="e">
        <f>GreenList_Week_51!#REF!</f>
        <v>#REF!</v>
      </c>
      <c r="B829" s="10">
        <f>COUNTIF($A$1:A829,'Delivery Promise - Dry (Nov)'!$E$4&amp;"-"&amp;'Delivery Promise - Dry (Nov)'!$E$5)</f>
        <v>34</v>
      </c>
    </row>
    <row r="830" spans="1:2">
      <c r="A830" s="10" t="e">
        <f>GreenList_Week_51!#REF!</f>
        <v>#REF!</v>
      </c>
      <c r="B830" s="10">
        <f>COUNTIF($A$1:A830,'Delivery Promise - Dry (Nov)'!$E$4&amp;"-"&amp;'Delivery Promise - Dry (Nov)'!$E$5)</f>
        <v>34</v>
      </c>
    </row>
    <row r="831" spans="1:2">
      <c r="A831" s="10" t="e">
        <f>GreenList_Week_51!#REF!</f>
        <v>#REF!</v>
      </c>
      <c r="B831" s="10">
        <f>COUNTIF($A$1:A831,'Delivery Promise - Dry (Nov)'!$E$4&amp;"-"&amp;'Delivery Promise - Dry (Nov)'!$E$5)</f>
        <v>34</v>
      </c>
    </row>
    <row r="832" spans="1:2">
      <c r="A832" s="10" t="e">
        <f>GreenList_Week_51!#REF!</f>
        <v>#REF!</v>
      </c>
      <c r="B832" s="10">
        <f>COUNTIF($A$1:A832,'Delivery Promise - Dry (Nov)'!$E$4&amp;"-"&amp;'Delivery Promise - Dry (Nov)'!$E$5)</f>
        <v>34</v>
      </c>
    </row>
    <row r="833" spans="1:2">
      <c r="A833" s="10" t="e">
        <f>GreenList_Week_51!#REF!</f>
        <v>#REF!</v>
      </c>
      <c r="B833" s="10">
        <f>COUNTIF($A$1:A833,'Delivery Promise - Dry (Nov)'!$E$4&amp;"-"&amp;'Delivery Promise - Dry (Nov)'!$E$5)</f>
        <v>34</v>
      </c>
    </row>
    <row r="834" spans="1:2">
      <c r="A834" s="10" t="e">
        <f>GreenList_Week_51!#REF!</f>
        <v>#REF!</v>
      </c>
      <c r="B834" s="10">
        <f>COUNTIF($A$1:A834,'Delivery Promise - Dry (Nov)'!$E$4&amp;"-"&amp;'Delivery Promise - Dry (Nov)'!$E$5)</f>
        <v>34</v>
      </c>
    </row>
    <row r="835" spans="1:2">
      <c r="A835" s="10" t="e">
        <f>GreenList_Week_51!#REF!</f>
        <v>#REF!</v>
      </c>
      <c r="B835" s="10">
        <f>COUNTIF($A$1:A835,'Delivery Promise - Dry (Nov)'!$E$4&amp;"-"&amp;'Delivery Promise - Dry (Nov)'!$E$5)</f>
        <v>34</v>
      </c>
    </row>
    <row r="836" spans="1:2">
      <c r="A836" s="10" t="e">
        <f>GreenList_Week_51!#REF!</f>
        <v>#REF!</v>
      </c>
      <c r="B836" s="10">
        <f>COUNTIF($A$1:A836,'Delivery Promise - Dry (Nov)'!$E$4&amp;"-"&amp;'Delivery Promise - Dry (Nov)'!$E$5)</f>
        <v>34</v>
      </c>
    </row>
    <row r="837" spans="1:2">
      <c r="A837" s="10" t="e">
        <f>GreenList_Week_51!#REF!</f>
        <v>#REF!</v>
      </c>
      <c r="B837" s="10">
        <f>COUNTIF($A$1:A837,'Delivery Promise - Dry (Nov)'!$E$4&amp;"-"&amp;'Delivery Promise - Dry (Nov)'!$E$5)</f>
        <v>34</v>
      </c>
    </row>
    <row r="838" spans="1:2">
      <c r="A838" s="10" t="e">
        <f>GreenList_Week_51!#REF!</f>
        <v>#REF!</v>
      </c>
      <c r="B838" s="10">
        <f>COUNTIF($A$1:A838,'Delivery Promise - Dry (Nov)'!$E$4&amp;"-"&amp;'Delivery Promise - Dry (Nov)'!$E$5)</f>
        <v>34</v>
      </c>
    </row>
    <row r="839" spans="1:2">
      <c r="A839" s="10" t="e">
        <f>GreenList_Week_51!#REF!</f>
        <v>#REF!</v>
      </c>
      <c r="B839" s="10">
        <f>COUNTIF($A$1:A839,'Delivery Promise - Dry (Nov)'!$E$4&amp;"-"&amp;'Delivery Promise - Dry (Nov)'!$E$5)</f>
        <v>34</v>
      </c>
    </row>
    <row r="840" spans="1:2">
      <c r="A840" s="10" t="e">
        <f>GreenList_Week_51!#REF!</f>
        <v>#REF!</v>
      </c>
      <c r="B840" s="10">
        <f>COUNTIF($A$1:A840,'Delivery Promise - Dry (Nov)'!$E$4&amp;"-"&amp;'Delivery Promise - Dry (Nov)'!$E$5)</f>
        <v>34</v>
      </c>
    </row>
    <row r="841" spans="1:2">
      <c r="A841" s="10" t="e">
        <f>GreenList_Week_51!#REF!</f>
        <v>#REF!</v>
      </c>
      <c r="B841" s="10">
        <f>COUNTIF($A$1:A841,'Delivery Promise - Dry (Nov)'!$E$4&amp;"-"&amp;'Delivery Promise - Dry (Nov)'!$E$5)</f>
        <v>34</v>
      </c>
    </row>
    <row r="842" spans="1:2">
      <c r="A842" s="10" t="e">
        <f>GreenList_Week_51!#REF!</f>
        <v>#REF!</v>
      </c>
      <c r="B842" s="10">
        <f>COUNTIF($A$1:A842,'Delivery Promise - Dry (Nov)'!$E$4&amp;"-"&amp;'Delivery Promise - Dry (Nov)'!$E$5)</f>
        <v>34</v>
      </c>
    </row>
    <row r="843" spans="1:2">
      <c r="A843" s="10" t="e">
        <f>GreenList_Week_51!#REF!</f>
        <v>#REF!</v>
      </c>
      <c r="B843" s="10">
        <f>COUNTIF($A$1:A843,'Delivery Promise - Dry (Nov)'!$E$4&amp;"-"&amp;'Delivery Promise - Dry (Nov)'!$E$5)</f>
        <v>34</v>
      </c>
    </row>
    <row r="844" spans="1:2">
      <c r="A844" s="10" t="e">
        <f>GreenList_Week_51!#REF!</f>
        <v>#REF!</v>
      </c>
      <c r="B844" s="10">
        <f>COUNTIF($A$1:A844,'Delivery Promise - Dry (Nov)'!$E$4&amp;"-"&amp;'Delivery Promise - Dry (Nov)'!$E$5)</f>
        <v>34</v>
      </c>
    </row>
    <row r="845" spans="1:2">
      <c r="A845" s="10" t="e">
        <f>GreenList_Week_51!#REF!</f>
        <v>#REF!</v>
      </c>
      <c r="B845" s="10">
        <f>COUNTIF($A$1:A845,'Delivery Promise - Dry (Nov)'!$E$4&amp;"-"&amp;'Delivery Promise - Dry (Nov)'!$E$5)</f>
        <v>34</v>
      </c>
    </row>
    <row r="846" spans="1:2">
      <c r="A846" s="10" t="e">
        <f>GreenList_Week_51!#REF!</f>
        <v>#REF!</v>
      </c>
      <c r="B846" s="10">
        <f>COUNTIF($A$1:A846,'Delivery Promise - Dry (Nov)'!$E$4&amp;"-"&amp;'Delivery Promise - Dry (Nov)'!$E$5)</f>
        <v>34</v>
      </c>
    </row>
    <row r="847" spans="1:2">
      <c r="A847" s="10" t="e">
        <f>GreenList_Week_51!#REF!</f>
        <v>#REF!</v>
      </c>
      <c r="B847" s="10">
        <f>COUNTIF($A$1:A847,'Delivery Promise - Dry (Nov)'!$E$4&amp;"-"&amp;'Delivery Promise - Dry (Nov)'!$E$5)</f>
        <v>34</v>
      </c>
    </row>
    <row r="848" spans="1:2">
      <c r="A848" s="10" t="e">
        <f>GreenList_Week_51!#REF!</f>
        <v>#REF!</v>
      </c>
      <c r="B848" s="10">
        <f>COUNTIF($A$1:A848,'Delivery Promise - Dry (Nov)'!$E$4&amp;"-"&amp;'Delivery Promise - Dry (Nov)'!$E$5)</f>
        <v>34</v>
      </c>
    </row>
    <row r="849" spans="1:2">
      <c r="A849" s="10" t="e">
        <f>GreenList_Week_51!#REF!</f>
        <v>#REF!</v>
      </c>
      <c r="B849" s="10">
        <f>COUNTIF($A$1:A849,'Delivery Promise - Dry (Nov)'!$E$4&amp;"-"&amp;'Delivery Promise - Dry (Nov)'!$E$5)</f>
        <v>34</v>
      </c>
    </row>
    <row r="850" spans="1:2">
      <c r="A850" s="10" t="e">
        <f>GreenList_Week_51!#REF!</f>
        <v>#REF!</v>
      </c>
      <c r="B850" s="10">
        <f>COUNTIF($A$1:A850,'Delivery Promise - Dry (Nov)'!$E$4&amp;"-"&amp;'Delivery Promise - Dry (Nov)'!$E$5)</f>
        <v>34</v>
      </c>
    </row>
    <row r="851" spans="1:2">
      <c r="A851" s="10" t="e">
        <f>GreenList_Week_51!#REF!</f>
        <v>#REF!</v>
      </c>
      <c r="B851" s="10">
        <f>COUNTIF($A$1:A851,'Delivery Promise - Dry (Nov)'!$E$4&amp;"-"&amp;'Delivery Promise - Dry (Nov)'!$E$5)</f>
        <v>34</v>
      </c>
    </row>
    <row r="852" spans="1:2">
      <c r="A852" s="10" t="e">
        <f>GreenList_Week_51!#REF!</f>
        <v>#REF!</v>
      </c>
      <c r="B852" s="10">
        <f>COUNTIF($A$1:A852,'Delivery Promise - Dry (Nov)'!$E$4&amp;"-"&amp;'Delivery Promise - Dry (Nov)'!$E$5)</f>
        <v>34</v>
      </c>
    </row>
    <row r="853" spans="1:2">
      <c r="A853" s="10" t="e">
        <f>GreenList_Week_51!#REF!</f>
        <v>#REF!</v>
      </c>
      <c r="B853" s="10">
        <f>COUNTIF($A$1:A853,'Delivery Promise - Dry (Nov)'!$E$4&amp;"-"&amp;'Delivery Promise - Dry (Nov)'!$E$5)</f>
        <v>34</v>
      </c>
    </row>
    <row r="854" spans="1:2">
      <c r="A854" s="10" t="e">
        <f>GreenList_Week_51!#REF!</f>
        <v>#REF!</v>
      </c>
      <c r="B854" s="10">
        <f>COUNTIF($A$1:A854,'Delivery Promise - Dry (Nov)'!$E$4&amp;"-"&amp;'Delivery Promise - Dry (Nov)'!$E$5)</f>
        <v>34</v>
      </c>
    </row>
    <row r="855" spans="1:2">
      <c r="A855" s="10" t="e">
        <f>GreenList_Week_51!#REF!</f>
        <v>#REF!</v>
      </c>
      <c r="B855" s="10">
        <f>COUNTIF($A$1:A855,'Delivery Promise - Dry (Nov)'!$E$4&amp;"-"&amp;'Delivery Promise - Dry (Nov)'!$E$5)</f>
        <v>34</v>
      </c>
    </row>
    <row r="856" spans="1:2">
      <c r="A856" s="10" t="e">
        <f>GreenList_Week_51!#REF!</f>
        <v>#REF!</v>
      </c>
      <c r="B856" s="10">
        <f>COUNTIF($A$1:A856,'Delivery Promise - Dry (Nov)'!$E$4&amp;"-"&amp;'Delivery Promise - Dry (Nov)'!$E$5)</f>
        <v>34</v>
      </c>
    </row>
    <row r="857" spans="1:2">
      <c r="A857" s="10" t="e">
        <f>GreenList_Week_51!#REF!</f>
        <v>#REF!</v>
      </c>
      <c r="B857" s="10">
        <f>COUNTIF($A$1:A857,'Delivery Promise - Dry (Nov)'!$E$4&amp;"-"&amp;'Delivery Promise - Dry (Nov)'!$E$5)</f>
        <v>34</v>
      </c>
    </row>
    <row r="858" spans="1:2">
      <c r="A858" s="10" t="e">
        <f>GreenList_Week_51!#REF!</f>
        <v>#REF!</v>
      </c>
      <c r="B858" s="10">
        <f>COUNTIF($A$1:A858,'Delivery Promise - Dry (Nov)'!$E$4&amp;"-"&amp;'Delivery Promise - Dry (Nov)'!$E$5)</f>
        <v>34</v>
      </c>
    </row>
    <row r="859" spans="1:2">
      <c r="A859" s="10" t="e">
        <f>GreenList_Week_51!#REF!</f>
        <v>#REF!</v>
      </c>
      <c r="B859" s="10">
        <f>COUNTIF($A$1:A859,'Delivery Promise - Dry (Nov)'!$E$4&amp;"-"&amp;'Delivery Promise - Dry (Nov)'!$E$5)</f>
        <v>34</v>
      </c>
    </row>
    <row r="860" spans="1:2">
      <c r="A860" s="10" t="e">
        <f>GreenList_Week_51!#REF!</f>
        <v>#REF!</v>
      </c>
      <c r="B860" s="10">
        <f>COUNTIF($A$1:A860,'Delivery Promise - Dry (Nov)'!$E$4&amp;"-"&amp;'Delivery Promise - Dry (Nov)'!$E$5)</f>
        <v>34</v>
      </c>
    </row>
    <row r="861" spans="1:2">
      <c r="A861" s="10" t="e">
        <f>GreenList_Week_51!#REF!</f>
        <v>#REF!</v>
      </c>
      <c r="B861" s="10">
        <f>COUNTIF($A$1:A861,'Delivery Promise - Dry (Nov)'!$E$4&amp;"-"&amp;'Delivery Promise - Dry (Nov)'!$E$5)</f>
        <v>34</v>
      </c>
    </row>
    <row r="862" spans="1:2">
      <c r="A862" s="10" t="e">
        <f>GreenList_Week_51!#REF!</f>
        <v>#REF!</v>
      </c>
      <c r="B862" s="10">
        <f>COUNTIF($A$1:A862,'Delivery Promise - Dry (Nov)'!$E$4&amp;"-"&amp;'Delivery Promise - Dry (Nov)'!$E$5)</f>
        <v>34</v>
      </c>
    </row>
    <row r="863" spans="1:2">
      <c r="A863" s="10" t="e">
        <f>GreenList_Week_51!#REF!</f>
        <v>#REF!</v>
      </c>
      <c r="B863" s="10">
        <f>COUNTIF($A$1:A863,'Delivery Promise - Dry (Nov)'!$E$4&amp;"-"&amp;'Delivery Promise - Dry (Nov)'!$E$5)</f>
        <v>34</v>
      </c>
    </row>
    <row r="864" spans="1:2">
      <c r="A864" s="10" t="e">
        <f>GreenList_Week_51!#REF!</f>
        <v>#REF!</v>
      </c>
      <c r="B864" s="10">
        <f>COUNTIF($A$1:A864,'Delivery Promise - Dry (Nov)'!$E$4&amp;"-"&amp;'Delivery Promise - Dry (Nov)'!$E$5)</f>
        <v>34</v>
      </c>
    </row>
    <row r="865" spans="1:2">
      <c r="A865" s="10" t="e">
        <f>GreenList_Week_51!#REF!</f>
        <v>#REF!</v>
      </c>
      <c r="B865" s="10">
        <f>COUNTIF($A$1:A865,'Delivery Promise - Dry (Nov)'!$E$4&amp;"-"&amp;'Delivery Promise - Dry (Nov)'!$E$5)</f>
        <v>34</v>
      </c>
    </row>
    <row r="866" spans="1:2">
      <c r="A866" s="10" t="e">
        <f>GreenList_Week_51!#REF!</f>
        <v>#REF!</v>
      </c>
      <c r="B866" s="10">
        <f>COUNTIF($A$1:A866,'Delivery Promise - Dry (Nov)'!$E$4&amp;"-"&amp;'Delivery Promise - Dry (Nov)'!$E$5)</f>
        <v>34</v>
      </c>
    </row>
    <row r="867" spans="1:2">
      <c r="A867" s="10" t="e">
        <f>GreenList_Week_51!#REF!</f>
        <v>#REF!</v>
      </c>
      <c r="B867" s="10">
        <f>COUNTIF($A$1:A867,'Delivery Promise - Dry (Nov)'!$E$4&amp;"-"&amp;'Delivery Promise - Dry (Nov)'!$E$5)</f>
        <v>34</v>
      </c>
    </row>
    <row r="868" spans="1:2">
      <c r="A868" s="10" t="e">
        <f>GreenList_Week_51!#REF!</f>
        <v>#REF!</v>
      </c>
      <c r="B868" s="10">
        <f>COUNTIF($A$1:A868,'Delivery Promise - Dry (Nov)'!$E$4&amp;"-"&amp;'Delivery Promise - Dry (Nov)'!$E$5)</f>
        <v>34</v>
      </c>
    </row>
    <row r="869" spans="1:2">
      <c r="A869" s="10" t="e">
        <f>GreenList_Week_51!#REF!</f>
        <v>#REF!</v>
      </c>
      <c r="B869" s="10">
        <f>COUNTIF($A$1:A869,'Delivery Promise - Dry (Nov)'!$E$4&amp;"-"&amp;'Delivery Promise - Dry (Nov)'!$E$5)</f>
        <v>34</v>
      </c>
    </row>
    <row r="870" spans="1:2">
      <c r="A870" s="10" t="e">
        <f>GreenList_Week_51!#REF!</f>
        <v>#REF!</v>
      </c>
      <c r="B870" s="10">
        <f>COUNTIF($A$1:A870,'Delivery Promise - Dry (Nov)'!$E$4&amp;"-"&amp;'Delivery Promise - Dry (Nov)'!$E$5)</f>
        <v>34</v>
      </c>
    </row>
    <row r="871" spans="1:2">
      <c r="A871" s="10" t="e">
        <f>GreenList_Week_51!#REF!</f>
        <v>#REF!</v>
      </c>
      <c r="B871" s="10">
        <f>COUNTIF($A$1:A871,'Delivery Promise - Dry (Nov)'!$E$4&amp;"-"&amp;'Delivery Promise - Dry (Nov)'!$E$5)</f>
        <v>34</v>
      </c>
    </row>
    <row r="872" spans="1:2">
      <c r="A872" s="10" t="e">
        <f>GreenList_Week_51!#REF!</f>
        <v>#REF!</v>
      </c>
      <c r="B872" s="10">
        <f>COUNTIF($A$1:A872,'Delivery Promise - Dry (Nov)'!$E$4&amp;"-"&amp;'Delivery Promise - Dry (Nov)'!$E$5)</f>
        <v>34</v>
      </c>
    </row>
    <row r="873" spans="1:2">
      <c r="A873" s="10" t="e">
        <f>GreenList_Week_51!#REF!</f>
        <v>#REF!</v>
      </c>
      <c r="B873" s="10">
        <f>COUNTIF($A$1:A873,'Delivery Promise - Dry (Nov)'!$E$4&amp;"-"&amp;'Delivery Promise - Dry (Nov)'!$E$5)</f>
        <v>34</v>
      </c>
    </row>
    <row r="874" spans="1:2">
      <c r="A874" s="10" t="e">
        <f>GreenList_Week_51!#REF!</f>
        <v>#REF!</v>
      </c>
      <c r="B874" s="10">
        <f>COUNTIF($A$1:A874,'Delivery Promise - Dry (Nov)'!$E$4&amp;"-"&amp;'Delivery Promise - Dry (Nov)'!$E$5)</f>
        <v>34</v>
      </c>
    </row>
    <row r="875" spans="1:2">
      <c r="A875" s="10" t="e">
        <f>GreenList_Week_51!#REF!</f>
        <v>#REF!</v>
      </c>
      <c r="B875" s="10">
        <f>COUNTIF($A$1:A875,'Delivery Promise - Dry (Nov)'!$E$4&amp;"-"&amp;'Delivery Promise - Dry (Nov)'!$E$5)</f>
        <v>34</v>
      </c>
    </row>
    <row r="876" spans="1:2">
      <c r="A876" s="10" t="e">
        <f>GreenList_Week_51!#REF!</f>
        <v>#REF!</v>
      </c>
      <c r="B876" s="10">
        <f>COUNTIF($A$1:A876,'Delivery Promise - Dry (Nov)'!$E$4&amp;"-"&amp;'Delivery Promise - Dry (Nov)'!$E$5)</f>
        <v>34</v>
      </c>
    </row>
    <row r="877" spans="1:2">
      <c r="A877" s="10" t="e">
        <f>GreenList_Week_51!#REF!</f>
        <v>#REF!</v>
      </c>
      <c r="B877" s="10">
        <f>COUNTIF($A$1:A877,'Delivery Promise - Dry (Nov)'!$E$4&amp;"-"&amp;'Delivery Promise - Dry (Nov)'!$E$5)</f>
        <v>34</v>
      </c>
    </row>
    <row r="878" spans="1:2">
      <c r="A878" s="10" t="e">
        <f>GreenList_Week_51!#REF!</f>
        <v>#REF!</v>
      </c>
      <c r="B878" s="10">
        <f>COUNTIF($A$1:A878,'Delivery Promise - Dry (Nov)'!$E$4&amp;"-"&amp;'Delivery Promise - Dry (Nov)'!$E$5)</f>
        <v>34</v>
      </c>
    </row>
    <row r="879" spans="1:2">
      <c r="A879" s="10" t="e">
        <f>GreenList_Week_51!#REF!</f>
        <v>#REF!</v>
      </c>
      <c r="B879" s="10">
        <f>COUNTIF($A$1:A879,'Delivery Promise - Dry (Nov)'!$E$4&amp;"-"&amp;'Delivery Promise - Dry (Nov)'!$E$5)</f>
        <v>34</v>
      </c>
    </row>
    <row r="880" spans="1:2">
      <c r="A880" s="10" t="e">
        <f>GreenList_Week_51!#REF!</f>
        <v>#REF!</v>
      </c>
      <c r="B880" s="10">
        <f>COUNTIF($A$1:A880,'Delivery Promise - Dry (Nov)'!$E$4&amp;"-"&amp;'Delivery Promise - Dry (Nov)'!$E$5)</f>
        <v>34</v>
      </c>
    </row>
    <row r="881" spans="1:2">
      <c r="A881" s="10" t="e">
        <f>GreenList_Week_51!#REF!</f>
        <v>#REF!</v>
      </c>
      <c r="B881" s="10">
        <f>COUNTIF($A$1:A881,'Delivery Promise - Dry (Nov)'!$E$4&amp;"-"&amp;'Delivery Promise - Dry (Nov)'!$E$5)</f>
        <v>34</v>
      </c>
    </row>
    <row r="882" spans="1:2">
      <c r="A882" s="10" t="e">
        <f>GreenList_Week_51!#REF!</f>
        <v>#REF!</v>
      </c>
      <c r="B882" s="10">
        <f>COUNTIF($A$1:A882,'Delivery Promise - Dry (Nov)'!$E$4&amp;"-"&amp;'Delivery Promise - Dry (Nov)'!$E$5)</f>
        <v>34</v>
      </c>
    </row>
    <row r="883" spans="1:2">
      <c r="A883" s="10" t="e">
        <f>GreenList_Week_51!#REF!</f>
        <v>#REF!</v>
      </c>
      <c r="B883" s="10">
        <f>COUNTIF($A$1:A883,'Delivery Promise - Dry (Nov)'!$E$4&amp;"-"&amp;'Delivery Promise - Dry (Nov)'!$E$5)</f>
        <v>34</v>
      </c>
    </row>
    <row r="884" spans="1:2">
      <c r="A884" s="10" t="e">
        <f>GreenList_Week_51!#REF!</f>
        <v>#REF!</v>
      </c>
      <c r="B884" s="10">
        <f>COUNTIF($A$1:A884,'Delivery Promise - Dry (Nov)'!$E$4&amp;"-"&amp;'Delivery Promise - Dry (Nov)'!$E$5)</f>
        <v>34</v>
      </c>
    </row>
    <row r="885" spans="1:2">
      <c r="A885" s="10" t="e">
        <f>GreenList_Week_51!#REF!</f>
        <v>#REF!</v>
      </c>
      <c r="B885" s="10">
        <f>COUNTIF($A$1:A885,'Delivery Promise - Dry (Nov)'!$E$4&amp;"-"&amp;'Delivery Promise - Dry (Nov)'!$E$5)</f>
        <v>34</v>
      </c>
    </row>
    <row r="886" spans="1:2">
      <c r="A886" s="10" t="e">
        <f>GreenList_Week_51!#REF!</f>
        <v>#REF!</v>
      </c>
      <c r="B886" s="10">
        <f>COUNTIF($A$1:A886,'Delivery Promise - Dry (Nov)'!$E$4&amp;"-"&amp;'Delivery Promise - Dry (Nov)'!$E$5)</f>
        <v>34</v>
      </c>
    </row>
    <row r="887" spans="1:2">
      <c r="A887" s="10" t="e">
        <f>GreenList_Week_51!#REF!</f>
        <v>#REF!</v>
      </c>
      <c r="B887" s="10">
        <f>COUNTIF($A$1:A887,'Delivery Promise - Dry (Nov)'!$E$4&amp;"-"&amp;'Delivery Promise - Dry (Nov)'!$E$5)</f>
        <v>34</v>
      </c>
    </row>
    <row r="888" spans="1:2">
      <c r="A888" s="10" t="e">
        <f>GreenList_Week_51!#REF!</f>
        <v>#REF!</v>
      </c>
      <c r="B888" s="10">
        <f>COUNTIF($A$1:A888,'Delivery Promise - Dry (Nov)'!$E$4&amp;"-"&amp;'Delivery Promise - Dry (Nov)'!$E$5)</f>
        <v>34</v>
      </c>
    </row>
    <row r="889" spans="1:2">
      <c r="A889" s="10" t="e">
        <f>GreenList_Week_51!#REF!</f>
        <v>#REF!</v>
      </c>
      <c r="B889" s="10">
        <f>COUNTIF($A$1:A889,'Delivery Promise - Dry (Nov)'!$E$4&amp;"-"&amp;'Delivery Promise - Dry (Nov)'!$E$5)</f>
        <v>34</v>
      </c>
    </row>
    <row r="890" spans="1:2">
      <c r="A890" s="10" t="e">
        <f>GreenList_Week_51!#REF!</f>
        <v>#REF!</v>
      </c>
      <c r="B890" s="10">
        <f>COUNTIF($A$1:A890,'Delivery Promise - Dry (Nov)'!$E$4&amp;"-"&amp;'Delivery Promise - Dry (Nov)'!$E$5)</f>
        <v>34</v>
      </c>
    </row>
    <row r="891" spans="1:2">
      <c r="A891" s="10" t="e">
        <f>GreenList_Week_51!#REF!</f>
        <v>#REF!</v>
      </c>
      <c r="B891" s="10">
        <f>COUNTIF($A$1:A891,'Delivery Promise - Dry (Nov)'!$E$4&amp;"-"&amp;'Delivery Promise - Dry (Nov)'!$E$5)</f>
        <v>34</v>
      </c>
    </row>
    <row r="892" spans="1:2">
      <c r="A892" s="10" t="e">
        <f>GreenList_Week_51!#REF!</f>
        <v>#REF!</v>
      </c>
      <c r="B892" s="10">
        <f>COUNTIF($A$1:A892,'Delivery Promise - Dry (Nov)'!$E$4&amp;"-"&amp;'Delivery Promise - Dry (Nov)'!$E$5)</f>
        <v>34</v>
      </c>
    </row>
    <row r="893" spans="1:2">
      <c r="A893" s="10" t="e">
        <f>GreenList_Week_51!#REF!</f>
        <v>#REF!</v>
      </c>
      <c r="B893" s="10">
        <f>COUNTIF($A$1:A893,'Delivery Promise - Dry (Nov)'!$E$4&amp;"-"&amp;'Delivery Promise - Dry (Nov)'!$E$5)</f>
        <v>34</v>
      </c>
    </row>
    <row r="894" spans="1:2">
      <c r="A894" s="10" t="e">
        <f>GreenList_Week_51!#REF!</f>
        <v>#REF!</v>
      </c>
      <c r="B894" s="10">
        <f>COUNTIF($A$1:A894,'Delivery Promise - Dry (Nov)'!$E$4&amp;"-"&amp;'Delivery Promise - Dry (Nov)'!$E$5)</f>
        <v>34</v>
      </c>
    </row>
    <row r="895" spans="1:2">
      <c r="A895" s="10" t="e">
        <f>GreenList_Week_51!#REF!</f>
        <v>#REF!</v>
      </c>
      <c r="B895" s="10">
        <f>COUNTIF($A$1:A895,'Delivery Promise - Dry (Nov)'!$E$4&amp;"-"&amp;'Delivery Promise - Dry (Nov)'!$E$5)</f>
        <v>34</v>
      </c>
    </row>
    <row r="896" spans="1:2">
      <c r="A896" s="10" t="e">
        <f>GreenList_Week_51!#REF!</f>
        <v>#REF!</v>
      </c>
      <c r="B896" s="10">
        <f>COUNTIF($A$1:A896,'Delivery Promise - Dry (Nov)'!$E$4&amp;"-"&amp;'Delivery Promise - Dry (Nov)'!$E$5)</f>
        <v>34</v>
      </c>
    </row>
    <row r="897" spans="1:2">
      <c r="A897" s="10" t="e">
        <f>GreenList_Week_51!#REF!</f>
        <v>#REF!</v>
      </c>
      <c r="B897" s="10">
        <f>COUNTIF($A$1:A897,'Delivery Promise - Dry (Nov)'!$E$4&amp;"-"&amp;'Delivery Promise - Dry (Nov)'!$E$5)</f>
        <v>34</v>
      </c>
    </row>
    <row r="898" spans="1:2">
      <c r="A898" s="10" t="e">
        <f>GreenList_Week_51!#REF!</f>
        <v>#REF!</v>
      </c>
      <c r="B898" s="10">
        <f>COUNTIF($A$1:A898,'Delivery Promise - Dry (Nov)'!$E$4&amp;"-"&amp;'Delivery Promise - Dry (Nov)'!$E$5)</f>
        <v>34</v>
      </c>
    </row>
    <row r="899" spans="1:2">
      <c r="A899" s="10" t="e">
        <f>GreenList_Week_51!#REF!</f>
        <v>#REF!</v>
      </c>
      <c r="B899" s="10">
        <f>COUNTIF($A$1:A899,'Delivery Promise - Dry (Nov)'!$E$4&amp;"-"&amp;'Delivery Promise - Dry (Nov)'!$E$5)</f>
        <v>34</v>
      </c>
    </row>
    <row r="900" spans="1:2">
      <c r="A900" s="10" t="e">
        <f>GreenList_Week_51!#REF!</f>
        <v>#REF!</v>
      </c>
      <c r="B900" s="10">
        <f>COUNTIF($A$1:A900,'Delivery Promise - Dry (Nov)'!$E$4&amp;"-"&amp;'Delivery Promise - Dry (Nov)'!$E$5)</f>
        <v>34</v>
      </c>
    </row>
    <row r="901" spans="1:2">
      <c r="A901" s="10" t="e">
        <f>GreenList_Week_51!#REF!</f>
        <v>#REF!</v>
      </c>
      <c r="B901" s="10">
        <f>COUNTIF($A$1:A901,'Delivery Promise - Dry (Nov)'!$E$4&amp;"-"&amp;'Delivery Promise - Dry (Nov)'!$E$5)</f>
        <v>34</v>
      </c>
    </row>
    <row r="902" spans="1:2">
      <c r="A902" s="10" t="e">
        <f>GreenList_Week_51!#REF!</f>
        <v>#REF!</v>
      </c>
      <c r="B902" s="10">
        <f>COUNTIF($A$1:A902,'Delivery Promise - Dry (Nov)'!$E$4&amp;"-"&amp;'Delivery Promise - Dry (Nov)'!$E$5)</f>
        <v>34</v>
      </c>
    </row>
    <row r="903" spans="1:2">
      <c r="A903" s="10" t="e">
        <f>GreenList_Week_51!#REF!</f>
        <v>#REF!</v>
      </c>
      <c r="B903" s="10">
        <f>COUNTIF($A$1:A903,'Delivery Promise - Dry (Nov)'!$E$4&amp;"-"&amp;'Delivery Promise - Dry (Nov)'!$E$5)</f>
        <v>34</v>
      </c>
    </row>
    <row r="904" spans="1:2">
      <c r="A904" s="10" t="e">
        <f>GreenList_Week_51!#REF!</f>
        <v>#REF!</v>
      </c>
      <c r="B904" s="10">
        <f>COUNTIF($A$1:A904,'Delivery Promise - Dry (Nov)'!$E$4&amp;"-"&amp;'Delivery Promise - Dry (Nov)'!$E$5)</f>
        <v>34</v>
      </c>
    </row>
    <row r="905" spans="1:2">
      <c r="A905" s="10" t="e">
        <f>GreenList_Week_51!#REF!</f>
        <v>#REF!</v>
      </c>
      <c r="B905" s="10">
        <f>COUNTIF($A$1:A905,'Delivery Promise - Dry (Nov)'!$E$4&amp;"-"&amp;'Delivery Promise - Dry (Nov)'!$E$5)</f>
        <v>34</v>
      </c>
    </row>
    <row r="906" spans="1:2">
      <c r="A906" s="10" t="e">
        <f>GreenList_Week_51!#REF!</f>
        <v>#REF!</v>
      </c>
      <c r="B906" s="10">
        <f>COUNTIF($A$1:A906,'Delivery Promise - Dry (Nov)'!$E$4&amp;"-"&amp;'Delivery Promise - Dry (Nov)'!$E$5)</f>
        <v>34</v>
      </c>
    </row>
    <row r="907" spans="1:2">
      <c r="A907" s="10" t="e">
        <f>GreenList_Week_51!#REF!</f>
        <v>#REF!</v>
      </c>
      <c r="B907" s="10">
        <f>COUNTIF($A$1:A907,'Delivery Promise - Dry (Nov)'!$E$4&amp;"-"&amp;'Delivery Promise - Dry (Nov)'!$E$5)</f>
        <v>34</v>
      </c>
    </row>
    <row r="908" spans="1:2">
      <c r="A908" s="10" t="e">
        <f>GreenList_Week_51!#REF!</f>
        <v>#REF!</v>
      </c>
      <c r="B908" s="10">
        <f>COUNTIF($A$1:A908,'Delivery Promise - Dry (Nov)'!$E$4&amp;"-"&amp;'Delivery Promise - Dry (Nov)'!$E$5)</f>
        <v>34</v>
      </c>
    </row>
    <row r="909" spans="1:2">
      <c r="A909" s="10" t="e">
        <f>GreenList_Week_51!#REF!</f>
        <v>#REF!</v>
      </c>
      <c r="B909" s="10">
        <f>COUNTIF($A$1:A909,'Delivery Promise - Dry (Nov)'!$E$4&amp;"-"&amp;'Delivery Promise - Dry (Nov)'!$E$5)</f>
        <v>34</v>
      </c>
    </row>
    <row r="910" spans="1:2">
      <c r="A910" s="10" t="e">
        <f>GreenList_Week_51!#REF!</f>
        <v>#REF!</v>
      </c>
      <c r="B910" s="10">
        <f>COUNTIF($A$1:A910,'Delivery Promise - Dry (Nov)'!$E$4&amp;"-"&amp;'Delivery Promise - Dry (Nov)'!$E$5)</f>
        <v>34</v>
      </c>
    </row>
    <row r="911" spans="1:2">
      <c r="A911" s="10" t="e">
        <f>GreenList_Week_51!#REF!</f>
        <v>#REF!</v>
      </c>
      <c r="B911" s="10">
        <f>COUNTIF($A$1:A911,'Delivery Promise - Dry (Nov)'!$E$4&amp;"-"&amp;'Delivery Promise - Dry (Nov)'!$E$5)</f>
        <v>34</v>
      </c>
    </row>
    <row r="912" spans="1:2">
      <c r="A912" s="10" t="e">
        <f>GreenList_Week_51!#REF!</f>
        <v>#REF!</v>
      </c>
      <c r="B912" s="10">
        <f>COUNTIF($A$1:A912,'Delivery Promise - Dry (Nov)'!$E$4&amp;"-"&amp;'Delivery Promise - Dry (Nov)'!$E$5)</f>
        <v>34</v>
      </c>
    </row>
    <row r="913" spans="1:2">
      <c r="A913" s="10" t="e">
        <f>GreenList_Week_51!#REF!</f>
        <v>#REF!</v>
      </c>
      <c r="B913" s="10">
        <f>COUNTIF($A$1:A913,'Delivery Promise - Dry (Nov)'!$E$4&amp;"-"&amp;'Delivery Promise - Dry (Nov)'!$E$5)</f>
        <v>34</v>
      </c>
    </row>
    <row r="914" spans="1:2">
      <c r="A914" s="10" t="e">
        <f>GreenList_Week_51!#REF!</f>
        <v>#REF!</v>
      </c>
      <c r="B914" s="10">
        <f>COUNTIF($A$1:A914,'Delivery Promise - Dry (Nov)'!$E$4&amp;"-"&amp;'Delivery Promise - Dry (Nov)'!$E$5)</f>
        <v>34</v>
      </c>
    </row>
    <row r="915" spans="1:2">
      <c r="A915" s="10" t="e">
        <f>GreenList_Week_51!#REF!</f>
        <v>#REF!</v>
      </c>
      <c r="B915" s="10">
        <f>COUNTIF($A$1:A915,'Delivery Promise - Dry (Nov)'!$E$4&amp;"-"&amp;'Delivery Promise - Dry (Nov)'!$E$5)</f>
        <v>34</v>
      </c>
    </row>
    <row r="916" spans="1:2">
      <c r="A916" s="10" t="e">
        <f>GreenList_Week_51!#REF!</f>
        <v>#REF!</v>
      </c>
      <c r="B916" s="10">
        <f>COUNTIF($A$1:A916,'Delivery Promise - Dry (Nov)'!$E$4&amp;"-"&amp;'Delivery Promise - Dry (Nov)'!$E$5)</f>
        <v>34</v>
      </c>
    </row>
    <row r="917" spans="1:2">
      <c r="A917" s="10" t="e">
        <f>GreenList_Week_51!#REF!</f>
        <v>#REF!</v>
      </c>
      <c r="B917" s="10">
        <f>COUNTIF($A$1:A917,'Delivery Promise - Dry (Nov)'!$E$4&amp;"-"&amp;'Delivery Promise - Dry (Nov)'!$E$5)</f>
        <v>34</v>
      </c>
    </row>
    <row r="918" spans="1:2">
      <c r="A918" s="10" t="e">
        <f>GreenList_Week_51!#REF!</f>
        <v>#REF!</v>
      </c>
      <c r="B918" s="10">
        <f>COUNTIF($A$1:A918,'Delivery Promise - Dry (Nov)'!$E$4&amp;"-"&amp;'Delivery Promise - Dry (Nov)'!$E$5)</f>
        <v>34</v>
      </c>
    </row>
    <row r="919" spans="1:2">
      <c r="A919" s="10" t="e">
        <f>GreenList_Week_51!#REF!</f>
        <v>#REF!</v>
      </c>
      <c r="B919" s="10">
        <f>COUNTIF($A$1:A919,'Delivery Promise - Dry (Nov)'!$E$4&amp;"-"&amp;'Delivery Promise - Dry (Nov)'!$E$5)</f>
        <v>34</v>
      </c>
    </row>
    <row r="920" spans="1:2">
      <c r="A920" s="10" t="e">
        <f>GreenList_Week_51!#REF!</f>
        <v>#REF!</v>
      </c>
      <c r="B920" s="10">
        <f>COUNTIF($A$1:A920,'Delivery Promise - Dry (Nov)'!$E$4&amp;"-"&amp;'Delivery Promise - Dry (Nov)'!$E$5)</f>
        <v>34</v>
      </c>
    </row>
    <row r="921" spans="1:2">
      <c r="A921" s="10" t="e">
        <f>GreenList_Week_51!#REF!</f>
        <v>#REF!</v>
      </c>
      <c r="B921" s="10">
        <f>COUNTIF($A$1:A921,'Delivery Promise - Dry (Nov)'!$E$4&amp;"-"&amp;'Delivery Promise - Dry (Nov)'!$E$5)</f>
        <v>34</v>
      </c>
    </row>
    <row r="922" spans="1:2">
      <c r="A922" s="10" t="e">
        <f>GreenList_Week_51!#REF!</f>
        <v>#REF!</v>
      </c>
      <c r="B922" s="10">
        <f>COUNTIF($A$1:A922,'Delivery Promise - Dry (Nov)'!$E$4&amp;"-"&amp;'Delivery Promise - Dry (Nov)'!$E$5)</f>
        <v>34</v>
      </c>
    </row>
    <row r="923" spans="1:2">
      <c r="A923" s="10" t="e">
        <f>GreenList_Week_51!#REF!</f>
        <v>#REF!</v>
      </c>
      <c r="B923" s="10">
        <f>COUNTIF($A$1:A923,'Delivery Promise - Dry (Nov)'!$E$4&amp;"-"&amp;'Delivery Promise - Dry (Nov)'!$E$5)</f>
        <v>34</v>
      </c>
    </row>
    <row r="924" spans="1:2">
      <c r="A924" s="10" t="e">
        <f>GreenList_Week_51!#REF!</f>
        <v>#REF!</v>
      </c>
      <c r="B924" s="10">
        <f>COUNTIF($A$1:A924,'Delivery Promise - Dry (Nov)'!$E$4&amp;"-"&amp;'Delivery Promise - Dry (Nov)'!$E$5)</f>
        <v>34</v>
      </c>
    </row>
    <row r="925" spans="1:2">
      <c r="A925" s="10" t="e">
        <f>GreenList_Week_51!#REF!</f>
        <v>#REF!</v>
      </c>
      <c r="B925" s="10">
        <f>COUNTIF($A$1:A925,'Delivery Promise - Dry (Nov)'!$E$4&amp;"-"&amp;'Delivery Promise - Dry (Nov)'!$E$5)</f>
        <v>34</v>
      </c>
    </row>
    <row r="926" spans="1:2">
      <c r="A926" s="10" t="e">
        <f>GreenList_Week_51!#REF!</f>
        <v>#REF!</v>
      </c>
      <c r="B926" s="10">
        <f>COUNTIF($A$1:A926,'Delivery Promise - Dry (Nov)'!$E$4&amp;"-"&amp;'Delivery Promise - Dry (Nov)'!$E$5)</f>
        <v>34</v>
      </c>
    </row>
    <row r="927" spans="1:2">
      <c r="A927" s="10" t="e">
        <f>GreenList_Week_51!#REF!</f>
        <v>#REF!</v>
      </c>
      <c r="B927" s="10">
        <f>COUNTIF($A$1:A927,'Delivery Promise - Dry (Nov)'!$E$4&amp;"-"&amp;'Delivery Promise - Dry (Nov)'!$E$5)</f>
        <v>34</v>
      </c>
    </row>
    <row r="928" spans="1:2">
      <c r="A928" s="10" t="e">
        <f>GreenList_Week_51!#REF!</f>
        <v>#REF!</v>
      </c>
      <c r="B928" s="10">
        <f>COUNTIF($A$1:A928,'Delivery Promise - Dry (Nov)'!$E$4&amp;"-"&amp;'Delivery Promise - Dry (Nov)'!$E$5)</f>
        <v>34</v>
      </c>
    </row>
    <row r="929" spans="1:2">
      <c r="A929" s="10" t="e">
        <f>GreenList_Week_51!#REF!</f>
        <v>#REF!</v>
      </c>
      <c r="B929" s="10">
        <f>COUNTIF($A$1:A929,'Delivery Promise - Dry (Nov)'!$E$4&amp;"-"&amp;'Delivery Promise - Dry (Nov)'!$E$5)</f>
        <v>34</v>
      </c>
    </row>
    <row r="930" spans="1:2">
      <c r="A930" s="10" t="e">
        <f>GreenList_Week_51!#REF!</f>
        <v>#REF!</v>
      </c>
      <c r="B930" s="10">
        <f>COUNTIF($A$1:A930,'Delivery Promise - Dry (Nov)'!$E$4&amp;"-"&amp;'Delivery Promise - Dry (Nov)'!$E$5)</f>
        <v>34</v>
      </c>
    </row>
    <row r="931" spans="1:2">
      <c r="A931" s="10" t="e">
        <f>GreenList_Week_51!#REF!</f>
        <v>#REF!</v>
      </c>
      <c r="B931" s="10">
        <f>COUNTIF($A$1:A931,'Delivery Promise - Dry (Nov)'!$E$4&amp;"-"&amp;'Delivery Promise - Dry (Nov)'!$E$5)</f>
        <v>34</v>
      </c>
    </row>
    <row r="932" spans="1:2">
      <c r="A932" s="10" t="e">
        <f>GreenList_Week_51!#REF!</f>
        <v>#REF!</v>
      </c>
      <c r="B932" s="10">
        <f>COUNTIF($A$1:A932,'Delivery Promise - Dry (Nov)'!$E$4&amp;"-"&amp;'Delivery Promise - Dry (Nov)'!$E$5)</f>
        <v>34</v>
      </c>
    </row>
    <row r="933" spans="1:2">
      <c r="A933" s="10" t="e">
        <f>GreenList_Week_51!#REF!</f>
        <v>#REF!</v>
      </c>
      <c r="B933" s="10">
        <f>COUNTIF($A$1:A933,'Delivery Promise - Dry (Nov)'!$E$4&amp;"-"&amp;'Delivery Promise - Dry (Nov)'!$E$5)</f>
        <v>34</v>
      </c>
    </row>
    <row r="934" spans="1:2">
      <c r="A934" s="10" t="e">
        <f>GreenList_Week_51!#REF!</f>
        <v>#REF!</v>
      </c>
      <c r="B934" s="10">
        <f>COUNTIF($A$1:A934,'Delivery Promise - Dry (Nov)'!$E$4&amp;"-"&amp;'Delivery Promise - Dry (Nov)'!$E$5)</f>
        <v>34</v>
      </c>
    </row>
    <row r="935" spans="1:2">
      <c r="A935" s="10" t="e">
        <f>GreenList_Week_51!#REF!</f>
        <v>#REF!</v>
      </c>
      <c r="B935" s="10">
        <f>COUNTIF($A$1:A935,'Delivery Promise - Dry (Nov)'!$E$4&amp;"-"&amp;'Delivery Promise - Dry (Nov)'!$E$5)</f>
        <v>34</v>
      </c>
    </row>
    <row r="936" spans="1:2">
      <c r="A936" s="10" t="e">
        <f>GreenList_Week_51!#REF!</f>
        <v>#REF!</v>
      </c>
      <c r="B936" s="10">
        <f>COUNTIF($A$1:A936,'Delivery Promise - Dry (Nov)'!$E$4&amp;"-"&amp;'Delivery Promise - Dry (Nov)'!$E$5)</f>
        <v>34</v>
      </c>
    </row>
    <row r="937" spans="1:2">
      <c r="A937" s="10" t="e">
        <f>GreenList_Week_51!#REF!</f>
        <v>#REF!</v>
      </c>
      <c r="B937" s="10">
        <f>COUNTIF($A$1:A937,'Delivery Promise - Dry (Nov)'!$E$4&amp;"-"&amp;'Delivery Promise - Dry (Nov)'!$E$5)</f>
        <v>34</v>
      </c>
    </row>
    <row r="938" spans="1:2">
      <c r="A938" s="10" t="e">
        <f>GreenList_Week_51!#REF!</f>
        <v>#REF!</v>
      </c>
      <c r="B938" s="10">
        <f>COUNTIF($A$1:A938,'Delivery Promise - Dry (Nov)'!$E$4&amp;"-"&amp;'Delivery Promise - Dry (Nov)'!$E$5)</f>
        <v>34</v>
      </c>
    </row>
    <row r="939" spans="1:2">
      <c r="A939" s="10" t="e">
        <f>GreenList_Week_51!#REF!</f>
        <v>#REF!</v>
      </c>
      <c r="B939" s="10">
        <f>COUNTIF($A$1:A939,'Delivery Promise - Dry (Nov)'!$E$4&amp;"-"&amp;'Delivery Promise - Dry (Nov)'!$E$5)</f>
        <v>34</v>
      </c>
    </row>
    <row r="940" spans="1:2">
      <c r="A940" s="10" t="e">
        <f>GreenList_Week_51!#REF!</f>
        <v>#REF!</v>
      </c>
      <c r="B940" s="10">
        <f>COUNTIF($A$1:A940,'Delivery Promise - Dry (Nov)'!$E$4&amp;"-"&amp;'Delivery Promise - Dry (Nov)'!$E$5)</f>
        <v>34</v>
      </c>
    </row>
    <row r="941" spans="1:2">
      <c r="A941" s="10" t="e">
        <f>GreenList_Week_51!#REF!</f>
        <v>#REF!</v>
      </c>
      <c r="B941" s="10">
        <f>COUNTIF($A$1:A941,'Delivery Promise - Dry (Nov)'!$E$4&amp;"-"&amp;'Delivery Promise - Dry (Nov)'!$E$5)</f>
        <v>34</v>
      </c>
    </row>
    <row r="942" spans="1:2">
      <c r="A942" s="10" t="e">
        <f>GreenList_Week_51!#REF!</f>
        <v>#REF!</v>
      </c>
      <c r="B942" s="10">
        <f>COUNTIF($A$1:A942,'Delivery Promise - Dry (Nov)'!$E$4&amp;"-"&amp;'Delivery Promise - Dry (Nov)'!$E$5)</f>
        <v>34</v>
      </c>
    </row>
    <row r="943" spans="1:2">
      <c r="A943" s="10" t="e">
        <f>GreenList_Week_51!#REF!</f>
        <v>#REF!</v>
      </c>
      <c r="B943" s="10">
        <f>COUNTIF($A$1:A943,'Delivery Promise - Dry (Nov)'!$E$4&amp;"-"&amp;'Delivery Promise - Dry (Nov)'!$E$5)</f>
        <v>34</v>
      </c>
    </row>
    <row r="944" spans="1:2">
      <c r="A944" s="10" t="e">
        <f>GreenList_Week_51!#REF!</f>
        <v>#REF!</v>
      </c>
      <c r="B944" s="10">
        <f>COUNTIF($A$1:A944,'Delivery Promise - Dry (Nov)'!$E$4&amp;"-"&amp;'Delivery Promise - Dry (Nov)'!$E$5)</f>
        <v>34</v>
      </c>
    </row>
    <row r="945" spans="1:2">
      <c r="A945" s="10" t="e">
        <f>GreenList_Week_51!#REF!</f>
        <v>#REF!</v>
      </c>
      <c r="B945" s="10">
        <f>COUNTIF($A$1:A945,'Delivery Promise - Dry (Nov)'!$E$4&amp;"-"&amp;'Delivery Promise - Dry (Nov)'!$E$5)</f>
        <v>34</v>
      </c>
    </row>
    <row r="946" spans="1:2">
      <c r="A946" s="10" t="e">
        <f>GreenList_Week_51!#REF!</f>
        <v>#REF!</v>
      </c>
      <c r="B946" s="10">
        <f>COUNTIF($A$1:A946,'Delivery Promise - Dry (Nov)'!$E$4&amp;"-"&amp;'Delivery Promise - Dry (Nov)'!$E$5)</f>
        <v>34</v>
      </c>
    </row>
    <row r="947" spans="1:2">
      <c r="A947" s="10" t="e">
        <f>GreenList_Week_51!#REF!</f>
        <v>#REF!</v>
      </c>
      <c r="B947" s="10">
        <f>COUNTIF($A$1:A947,'Delivery Promise - Dry (Nov)'!$E$4&amp;"-"&amp;'Delivery Promise - Dry (Nov)'!$E$5)</f>
        <v>34</v>
      </c>
    </row>
    <row r="948" spans="1:2">
      <c r="A948" s="10" t="e">
        <f>GreenList_Week_51!#REF!</f>
        <v>#REF!</v>
      </c>
      <c r="B948" s="10">
        <f>COUNTIF($A$1:A948,'Delivery Promise - Dry (Nov)'!$E$4&amp;"-"&amp;'Delivery Promise - Dry (Nov)'!$E$5)</f>
        <v>34</v>
      </c>
    </row>
    <row r="949" spans="1:2">
      <c r="A949" s="10" t="e">
        <f>GreenList_Week_51!#REF!</f>
        <v>#REF!</v>
      </c>
      <c r="B949" s="10">
        <f>COUNTIF($A$1:A949,'Delivery Promise - Dry (Nov)'!$E$4&amp;"-"&amp;'Delivery Promise - Dry (Nov)'!$E$5)</f>
        <v>34</v>
      </c>
    </row>
    <row r="950" spans="1:2">
      <c r="A950" s="10" t="e">
        <f>GreenList_Week_51!#REF!</f>
        <v>#REF!</v>
      </c>
      <c r="B950" s="10">
        <f>COUNTIF($A$1:A950,'Delivery Promise - Dry (Nov)'!$E$4&amp;"-"&amp;'Delivery Promise - Dry (Nov)'!$E$5)</f>
        <v>34</v>
      </c>
    </row>
    <row r="951" spans="1:2">
      <c r="A951" s="10" t="e">
        <f>GreenList_Week_51!#REF!</f>
        <v>#REF!</v>
      </c>
      <c r="B951" s="10">
        <f>COUNTIF($A$1:A951,'Delivery Promise - Dry (Nov)'!$E$4&amp;"-"&amp;'Delivery Promise - Dry (Nov)'!$E$5)</f>
        <v>34</v>
      </c>
    </row>
    <row r="952" spans="1:2">
      <c r="A952" s="10" t="e">
        <f>GreenList_Week_51!#REF!</f>
        <v>#REF!</v>
      </c>
      <c r="B952" s="10">
        <f>COUNTIF($A$1:A952,'Delivery Promise - Dry (Nov)'!$E$4&amp;"-"&amp;'Delivery Promise - Dry (Nov)'!$E$5)</f>
        <v>34</v>
      </c>
    </row>
    <row r="953" spans="1:2">
      <c r="A953" s="10" t="e">
        <f>GreenList_Week_51!#REF!</f>
        <v>#REF!</v>
      </c>
      <c r="B953" s="10">
        <f>COUNTIF($A$1:A953,'Delivery Promise - Dry (Nov)'!$E$4&amp;"-"&amp;'Delivery Promise - Dry (Nov)'!$E$5)</f>
        <v>34</v>
      </c>
    </row>
    <row r="954" spans="1:2">
      <c r="A954" s="10" t="e">
        <f>GreenList_Week_51!#REF!</f>
        <v>#REF!</v>
      </c>
      <c r="B954" s="10">
        <f>COUNTIF($A$1:A954,'Delivery Promise - Dry (Nov)'!$E$4&amp;"-"&amp;'Delivery Promise - Dry (Nov)'!$E$5)</f>
        <v>34</v>
      </c>
    </row>
    <row r="955" spans="1:2">
      <c r="A955" s="10" t="e">
        <f>GreenList_Week_51!#REF!</f>
        <v>#REF!</v>
      </c>
      <c r="B955" s="10">
        <f>COUNTIF($A$1:A955,'Delivery Promise - Dry (Nov)'!$E$4&amp;"-"&amp;'Delivery Promise - Dry (Nov)'!$E$5)</f>
        <v>34</v>
      </c>
    </row>
    <row r="956" spans="1:2">
      <c r="A956" s="10" t="e">
        <f>GreenList_Week_51!#REF!</f>
        <v>#REF!</v>
      </c>
      <c r="B956" s="10">
        <f>COUNTIF($A$1:A956,'Delivery Promise - Dry (Nov)'!$E$4&amp;"-"&amp;'Delivery Promise - Dry (Nov)'!$E$5)</f>
        <v>34</v>
      </c>
    </row>
    <row r="957" spans="1:2">
      <c r="A957" s="10" t="e">
        <f>GreenList_Week_51!#REF!</f>
        <v>#REF!</v>
      </c>
      <c r="B957" s="10">
        <f>COUNTIF($A$1:A957,'Delivery Promise - Dry (Nov)'!$E$4&amp;"-"&amp;'Delivery Promise - Dry (Nov)'!$E$5)</f>
        <v>34</v>
      </c>
    </row>
    <row r="958" spans="1:2">
      <c r="A958" s="10" t="e">
        <f>GreenList_Week_51!#REF!</f>
        <v>#REF!</v>
      </c>
      <c r="B958" s="10">
        <f>COUNTIF($A$1:A958,'Delivery Promise - Dry (Nov)'!$E$4&amp;"-"&amp;'Delivery Promise - Dry (Nov)'!$E$5)</f>
        <v>34</v>
      </c>
    </row>
    <row r="959" spans="1:2">
      <c r="A959" s="10" t="e">
        <f>GreenList_Week_51!#REF!</f>
        <v>#REF!</v>
      </c>
      <c r="B959" s="10">
        <f>COUNTIF($A$1:A959,'Delivery Promise - Dry (Nov)'!$E$4&amp;"-"&amp;'Delivery Promise - Dry (Nov)'!$E$5)</f>
        <v>34</v>
      </c>
    </row>
    <row r="960" spans="1:2">
      <c r="A960" s="10" t="e">
        <f>GreenList_Week_51!#REF!</f>
        <v>#REF!</v>
      </c>
      <c r="B960" s="10">
        <f>COUNTIF($A$1:A960,'Delivery Promise - Dry (Nov)'!$E$4&amp;"-"&amp;'Delivery Promise - Dry (Nov)'!$E$5)</f>
        <v>34</v>
      </c>
    </row>
    <row r="961" spans="1:2">
      <c r="A961" s="10" t="e">
        <f>GreenList_Week_51!#REF!</f>
        <v>#REF!</v>
      </c>
      <c r="B961" s="10">
        <f>COUNTIF($A$1:A961,'Delivery Promise - Dry (Nov)'!$E$4&amp;"-"&amp;'Delivery Promise - Dry (Nov)'!$E$5)</f>
        <v>34</v>
      </c>
    </row>
    <row r="962" spans="1:2">
      <c r="A962" s="10" t="e">
        <f>GreenList_Week_51!#REF!</f>
        <v>#REF!</v>
      </c>
      <c r="B962" s="10">
        <f>COUNTIF($A$1:A962,'Delivery Promise - Dry (Nov)'!$E$4&amp;"-"&amp;'Delivery Promise - Dry (Nov)'!$E$5)</f>
        <v>34</v>
      </c>
    </row>
    <row r="963" spans="1:2">
      <c r="A963" s="10" t="e">
        <f>GreenList_Week_51!#REF!</f>
        <v>#REF!</v>
      </c>
      <c r="B963" s="10">
        <f>COUNTIF($A$1:A963,'Delivery Promise - Dry (Nov)'!$E$4&amp;"-"&amp;'Delivery Promise - Dry (Nov)'!$E$5)</f>
        <v>34</v>
      </c>
    </row>
    <row r="964" spans="1:2">
      <c r="A964" s="10" t="e">
        <f>GreenList_Week_51!#REF!</f>
        <v>#REF!</v>
      </c>
      <c r="B964" s="10">
        <f>COUNTIF($A$1:A964,'Delivery Promise - Dry (Nov)'!$E$4&amp;"-"&amp;'Delivery Promise - Dry (Nov)'!$E$5)</f>
        <v>34</v>
      </c>
    </row>
    <row r="965" spans="1:2">
      <c r="A965" s="10" t="e">
        <f>GreenList_Week_51!#REF!</f>
        <v>#REF!</v>
      </c>
      <c r="B965" s="10">
        <f>COUNTIF($A$1:A965,'Delivery Promise - Dry (Nov)'!$E$4&amp;"-"&amp;'Delivery Promise - Dry (Nov)'!$E$5)</f>
        <v>34</v>
      </c>
    </row>
    <row r="966" spans="1:2">
      <c r="A966" s="10" t="e">
        <f>GreenList_Week_51!#REF!</f>
        <v>#REF!</v>
      </c>
      <c r="B966" s="10">
        <f>COUNTIF($A$1:A966,'Delivery Promise - Dry (Nov)'!$E$4&amp;"-"&amp;'Delivery Promise - Dry (Nov)'!$E$5)</f>
        <v>34</v>
      </c>
    </row>
    <row r="967" spans="1:2">
      <c r="A967" s="10" t="e">
        <f>GreenList_Week_51!#REF!</f>
        <v>#REF!</v>
      </c>
      <c r="B967" s="10">
        <f>COUNTIF($A$1:A967,'Delivery Promise - Dry (Nov)'!$E$4&amp;"-"&amp;'Delivery Promise - Dry (Nov)'!$E$5)</f>
        <v>34</v>
      </c>
    </row>
    <row r="968" spans="1:2">
      <c r="A968" s="10" t="e">
        <f>GreenList_Week_51!#REF!</f>
        <v>#REF!</v>
      </c>
      <c r="B968" s="10">
        <f>COUNTIF($A$1:A968,'Delivery Promise - Dry (Nov)'!$E$4&amp;"-"&amp;'Delivery Promise - Dry (Nov)'!$E$5)</f>
        <v>34</v>
      </c>
    </row>
    <row r="969" spans="1:2">
      <c r="A969" s="10" t="e">
        <f>GreenList_Week_51!#REF!</f>
        <v>#REF!</v>
      </c>
      <c r="B969" s="10">
        <f>COUNTIF($A$1:A969,'Delivery Promise - Dry (Nov)'!$E$4&amp;"-"&amp;'Delivery Promise - Dry (Nov)'!$E$5)</f>
        <v>34</v>
      </c>
    </row>
    <row r="970" spans="1:2">
      <c r="A970" s="10" t="e">
        <f>GreenList_Week_51!#REF!</f>
        <v>#REF!</v>
      </c>
      <c r="B970" s="10">
        <f>COUNTIF($A$1:A970,'Delivery Promise - Dry (Nov)'!$E$4&amp;"-"&amp;'Delivery Promise - Dry (Nov)'!$E$5)</f>
        <v>34</v>
      </c>
    </row>
    <row r="971" spans="1:2">
      <c r="A971" s="10" t="e">
        <f>GreenList_Week_51!#REF!</f>
        <v>#REF!</v>
      </c>
      <c r="B971" s="10">
        <f>COUNTIF($A$1:A971,'Delivery Promise - Dry (Nov)'!$E$4&amp;"-"&amp;'Delivery Promise - Dry (Nov)'!$E$5)</f>
        <v>34</v>
      </c>
    </row>
    <row r="972" spans="1:2">
      <c r="A972" s="10" t="e">
        <f>GreenList_Week_51!#REF!</f>
        <v>#REF!</v>
      </c>
      <c r="B972" s="10">
        <f>COUNTIF($A$1:A972,'Delivery Promise - Dry (Nov)'!$E$4&amp;"-"&amp;'Delivery Promise - Dry (Nov)'!$E$5)</f>
        <v>34</v>
      </c>
    </row>
    <row r="973" spans="1:2">
      <c r="A973" s="10" t="e">
        <f>GreenList_Week_51!#REF!</f>
        <v>#REF!</v>
      </c>
      <c r="B973" s="10">
        <f>COUNTIF($A$1:A973,'Delivery Promise - Dry (Nov)'!$E$4&amp;"-"&amp;'Delivery Promise - Dry (Nov)'!$E$5)</f>
        <v>34</v>
      </c>
    </row>
    <row r="974" spans="1:2">
      <c r="A974" s="10" t="e">
        <f>GreenList_Week_51!#REF!</f>
        <v>#REF!</v>
      </c>
      <c r="B974" s="10">
        <f>COUNTIF($A$1:A974,'Delivery Promise - Dry (Nov)'!$E$4&amp;"-"&amp;'Delivery Promise - Dry (Nov)'!$E$5)</f>
        <v>34</v>
      </c>
    </row>
    <row r="975" spans="1:2">
      <c r="A975" s="10" t="e">
        <f>GreenList_Week_51!#REF!</f>
        <v>#REF!</v>
      </c>
      <c r="B975" s="10">
        <f>COUNTIF($A$1:A975,'Delivery Promise - Dry (Nov)'!$E$4&amp;"-"&amp;'Delivery Promise - Dry (Nov)'!$E$5)</f>
        <v>34</v>
      </c>
    </row>
    <row r="976" spans="1:2">
      <c r="A976" s="10" t="e">
        <f>GreenList_Week_51!#REF!</f>
        <v>#REF!</v>
      </c>
      <c r="B976" s="10">
        <f>COUNTIF($A$1:A976,'Delivery Promise - Dry (Nov)'!$E$4&amp;"-"&amp;'Delivery Promise - Dry (Nov)'!$E$5)</f>
        <v>34</v>
      </c>
    </row>
    <row r="977" spans="1:2">
      <c r="A977" s="10" t="e">
        <f>GreenList_Week_51!#REF!</f>
        <v>#REF!</v>
      </c>
      <c r="B977" s="10">
        <f>COUNTIF($A$1:A977,'Delivery Promise - Dry (Nov)'!$E$4&amp;"-"&amp;'Delivery Promise - Dry (Nov)'!$E$5)</f>
        <v>34</v>
      </c>
    </row>
    <row r="978" spans="1:2">
      <c r="A978" s="10" t="e">
        <f>GreenList_Week_51!#REF!</f>
        <v>#REF!</v>
      </c>
      <c r="B978" s="10">
        <f>COUNTIF($A$1:A978,'Delivery Promise - Dry (Nov)'!$E$4&amp;"-"&amp;'Delivery Promise - Dry (Nov)'!$E$5)</f>
        <v>34</v>
      </c>
    </row>
    <row r="979" spans="1:2">
      <c r="A979" s="10" t="e">
        <f>GreenList_Week_51!#REF!</f>
        <v>#REF!</v>
      </c>
      <c r="B979" s="10">
        <f>COUNTIF($A$1:A979,'Delivery Promise - Dry (Nov)'!$E$4&amp;"-"&amp;'Delivery Promise - Dry (Nov)'!$E$5)</f>
        <v>34</v>
      </c>
    </row>
    <row r="980" spans="1:2">
      <c r="A980" s="10" t="e">
        <f>GreenList_Week_51!#REF!</f>
        <v>#REF!</v>
      </c>
      <c r="B980" s="10">
        <f>COUNTIF($A$1:A980,'Delivery Promise - Dry (Nov)'!$E$4&amp;"-"&amp;'Delivery Promise - Dry (Nov)'!$E$5)</f>
        <v>34</v>
      </c>
    </row>
    <row r="981" spans="1:2">
      <c r="A981" s="10" t="e">
        <f>GreenList_Week_51!#REF!</f>
        <v>#REF!</v>
      </c>
      <c r="B981" s="10">
        <f>COUNTIF($A$1:A981,'Delivery Promise - Dry (Nov)'!$E$4&amp;"-"&amp;'Delivery Promise - Dry (Nov)'!$E$5)</f>
        <v>34</v>
      </c>
    </row>
    <row r="982" spans="1:2">
      <c r="A982" s="10" t="e">
        <f>GreenList_Week_51!#REF!</f>
        <v>#REF!</v>
      </c>
      <c r="B982" s="10">
        <f>COUNTIF($A$1:A982,'Delivery Promise - Dry (Nov)'!$E$4&amp;"-"&amp;'Delivery Promise - Dry (Nov)'!$E$5)</f>
        <v>34</v>
      </c>
    </row>
    <row r="983" spans="1:2">
      <c r="A983" s="10" t="e">
        <f>GreenList_Week_51!#REF!</f>
        <v>#REF!</v>
      </c>
      <c r="B983" s="10">
        <f>COUNTIF($A$1:A983,'Delivery Promise - Dry (Nov)'!$E$4&amp;"-"&amp;'Delivery Promise - Dry (Nov)'!$E$5)</f>
        <v>34</v>
      </c>
    </row>
    <row r="984" spans="1:2">
      <c r="A984" s="10" t="e">
        <f>GreenList_Week_51!#REF!</f>
        <v>#REF!</v>
      </c>
      <c r="B984" s="10">
        <f>COUNTIF($A$1:A984,'Delivery Promise - Dry (Nov)'!$E$4&amp;"-"&amp;'Delivery Promise - Dry (Nov)'!$E$5)</f>
        <v>34</v>
      </c>
    </row>
    <row r="985" spans="1:2">
      <c r="A985" s="10" t="e">
        <f>GreenList_Week_51!#REF!</f>
        <v>#REF!</v>
      </c>
      <c r="B985" s="10">
        <f>COUNTIF($A$1:A985,'Delivery Promise - Dry (Nov)'!$E$4&amp;"-"&amp;'Delivery Promise - Dry (Nov)'!$E$5)</f>
        <v>34</v>
      </c>
    </row>
    <row r="986" spans="1:2">
      <c r="A986" s="10" t="e">
        <f>GreenList_Week_51!#REF!</f>
        <v>#REF!</v>
      </c>
      <c r="B986" s="10">
        <f>COUNTIF($A$1:A986,'Delivery Promise - Dry (Nov)'!$E$4&amp;"-"&amp;'Delivery Promise - Dry (Nov)'!$E$5)</f>
        <v>34</v>
      </c>
    </row>
    <row r="987" spans="1:2">
      <c r="A987" s="10" t="e">
        <f>GreenList_Week_51!#REF!</f>
        <v>#REF!</v>
      </c>
      <c r="B987" s="10">
        <f>COUNTIF($A$1:A987,'Delivery Promise - Dry (Nov)'!$E$4&amp;"-"&amp;'Delivery Promise - Dry (Nov)'!$E$5)</f>
        <v>34</v>
      </c>
    </row>
    <row r="988" spans="1:2">
      <c r="A988" s="10" t="e">
        <f>GreenList_Week_51!#REF!</f>
        <v>#REF!</v>
      </c>
      <c r="B988" s="10">
        <f>COUNTIF($A$1:A988,'Delivery Promise - Dry (Nov)'!$E$4&amp;"-"&amp;'Delivery Promise - Dry (Nov)'!$E$5)</f>
        <v>34</v>
      </c>
    </row>
    <row r="989" spans="1:2">
      <c r="A989" s="10" t="e">
        <f>GreenList_Week_51!#REF!</f>
        <v>#REF!</v>
      </c>
      <c r="B989" s="10">
        <f>COUNTIF($A$1:A989,'Delivery Promise - Dry (Nov)'!$E$4&amp;"-"&amp;'Delivery Promise - Dry (Nov)'!$E$5)</f>
        <v>34</v>
      </c>
    </row>
    <row r="990" spans="1:2">
      <c r="A990" s="10" t="e">
        <f>GreenList_Week_51!#REF!</f>
        <v>#REF!</v>
      </c>
      <c r="B990" s="10">
        <f>COUNTIF($A$1:A990,'Delivery Promise - Dry (Nov)'!$E$4&amp;"-"&amp;'Delivery Promise - Dry (Nov)'!$E$5)</f>
        <v>34</v>
      </c>
    </row>
    <row r="991" spans="1:2">
      <c r="A991" s="10" t="e">
        <f>GreenList_Week_51!#REF!</f>
        <v>#REF!</v>
      </c>
      <c r="B991" s="10">
        <f>COUNTIF($A$1:A991,'Delivery Promise - Dry (Nov)'!$E$4&amp;"-"&amp;'Delivery Promise - Dry (Nov)'!$E$5)</f>
        <v>34</v>
      </c>
    </row>
    <row r="992" spans="1:2">
      <c r="A992" s="10" t="e">
        <f>GreenList_Week_51!#REF!</f>
        <v>#REF!</v>
      </c>
      <c r="B992" s="10">
        <f>COUNTIF($A$1:A992,'Delivery Promise - Dry (Nov)'!$E$4&amp;"-"&amp;'Delivery Promise - Dry (Nov)'!$E$5)</f>
        <v>34</v>
      </c>
    </row>
    <row r="993" spans="1:2">
      <c r="A993" s="10" t="e">
        <f>GreenList_Week_51!#REF!</f>
        <v>#REF!</v>
      </c>
      <c r="B993" s="10">
        <f>COUNTIF($A$1:A993,'Delivery Promise - Dry (Nov)'!$E$4&amp;"-"&amp;'Delivery Promise - Dry (Nov)'!$E$5)</f>
        <v>34</v>
      </c>
    </row>
    <row r="994" spans="1:2">
      <c r="A994" s="10" t="e">
        <f>GreenList_Week_51!#REF!</f>
        <v>#REF!</v>
      </c>
      <c r="B994" s="10">
        <f>COUNTIF($A$1:A994,'Delivery Promise - Dry (Nov)'!$E$4&amp;"-"&amp;'Delivery Promise - Dry (Nov)'!$E$5)</f>
        <v>34</v>
      </c>
    </row>
    <row r="995" spans="1:2">
      <c r="A995" s="10" t="e">
        <f>GreenList_Week_51!#REF!</f>
        <v>#REF!</v>
      </c>
      <c r="B995" s="10">
        <f>COUNTIF($A$1:A995,'Delivery Promise - Dry (Nov)'!$E$4&amp;"-"&amp;'Delivery Promise - Dry (Nov)'!$E$5)</f>
        <v>34</v>
      </c>
    </row>
    <row r="996" spans="1:2">
      <c r="A996" s="10" t="e">
        <f>GreenList_Week_51!#REF!</f>
        <v>#REF!</v>
      </c>
      <c r="B996" s="10">
        <f>COUNTIF($A$1:A996,'Delivery Promise - Dry (Nov)'!$E$4&amp;"-"&amp;'Delivery Promise - Dry (Nov)'!$E$5)</f>
        <v>34</v>
      </c>
    </row>
    <row r="997" spans="1:2">
      <c r="A997" s="10" t="e">
        <f>GreenList_Week_51!#REF!</f>
        <v>#REF!</v>
      </c>
      <c r="B997" s="10">
        <f>COUNTIF($A$1:A997,'Delivery Promise - Dry (Nov)'!$E$4&amp;"-"&amp;'Delivery Promise - Dry (Nov)'!$E$5)</f>
        <v>34</v>
      </c>
    </row>
    <row r="998" spans="1:2">
      <c r="A998" s="10" t="e">
        <f>GreenList_Week_51!#REF!</f>
        <v>#REF!</v>
      </c>
      <c r="B998" s="10">
        <f>COUNTIF($A$1:A998,'Delivery Promise - Dry (Nov)'!$E$4&amp;"-"&amp;'Delivery Promise - Dry (Nov)'!$E$5)</f>
        <v>34</v>
      </c>
    </row>
    <row r="999" spans="1:2">
      <c r="A999" s="10" t="e">
        <f>GreenList_Week_51!#REF!</f>
        <v>#REF!</v>
      </c>
      <c r="B999" s="10">
        <f>COUNTIF($A$1:A999,'Delivery Promise - Dry (Nov)'!$E$4&amp;"-"&amp;'Delivery Promise - Dry (Nov)'!$E$5)</f>
        <v>34</v>
      </c>
    </row>
    <row r="1000" spans="1:2">
      <c r="A1000" s="10" t="e">
        <f>GreenList_Week_51!#REF!</f>
        <v>#REF!</v>
      </c>
      <c r="B1000" s="10">
        <f>COUNTIF($A$1:A1000,'Delivery Promise - Dry (Nov)'!$E$4&amp;"-"&amp;'Delivery Promise - Dry (Nov)'!$E$5)</f>
        <v>34</v>
      </c>
    </row>
    <row r="1001" spans="1:2">
      <c r="A1001" s="10" t="e">
        <f>GreenList_Week_51!#REF!</f>
        <v>#REF!</v>
      </c>
      <c r="B1001" s="10">
        <f>COUNTIF($A$1:A1001,'Delivery Promise - Dry (Nov)'!$E$4&amp;"-"&amp;'Delivery Promise - Dry (Nov)'!$E$5)</f>
        <v>34</v>
      </c>
    </row>
    <row r="1002" spans="1:2">
      <c r="A1002" s="10" t="e">
        <f>GreenList_Week_51!#REF!</f>
        <v>#REF!</v>
      </c>
      <c r="B1002" s="10">
        <f>COUNTIF($A$1:A1002,'Delivery Promise - Dry (Nov)'!$E$4&amp;"-"&amp;'Delivery Promise - Dry (Nov)'!$E$5)</f>
        <v>34</v>
      </c>
    </row>
    <row r="1003" spans="1:2">
      <c r="A1003" s="10" t="e">
        <f>GreenList_Week_51!#REF!</f>
        <v>#REF!</v>
      </c>
      <c r="B1003" s="10">
        <f>COUNTIF($A$1:A1003,'Delivery Promise - Dry (Nov)'!$E$4&amp;"-"&amp;'Delivery Promise - Dry (Nov)'!$E$5)</f>
        <v>34</v>
      </c>
    </row>
    <row r="1004" spans="1:2">
      <c r="A1004" s="10" t="e">
        <f>GreenList_Week_51!#REF!</f>
        <v>#REF!</v>
      </c>
      <c r="B1004" s="10">
        <f>COUNTIF($A$1:A1004,'Delivery Promise - Dry (Nov)'!$E$4&amp;"-"&amp;'Delivery Promise - Dry (Nov)'!$E$5)</f>
        <v>34</v>
      </c>
    </row>
    <row r="1005" spans="1:2">
      <c r="A1005" s="10" t="e">
        <f>GreenList_Week_51!#REF!</f>
        <v>#REF!</v>
      </c>
      <c r="B1005" s="10">
        <f>COUNTIF($A$1:A1005,'Delivery Promise - Dry (Nov)'!$E$4&amp;"-"&amp;'Delivery Promise - Dry (Nov)'!$E$5)</f>
        <v>34</v>
      </c>
    </row>
    <row r="1006" spans="1:2">
      <c r="A1006" s="10" t="e">
        <f>GreenList_Week_51!#REF!</f>
        <v>#REF!</v>
      </c>
      <c r="B1006" s="10">
        <f>COUNTIF($A$1:A1006,'Delivery Promise - Dry (Nov)'!$E$4&amp;"-"&amp;'Delivery Promise - Dry (Nov)'!$E$5)</f>
        <v>34</v>
      </c>
    </row>
    <row r="1007" spans="1:2">
      <c r="A1007" s="10" t="e">
        <f>GreenList_Week_51!#REF!</f>
        <v>#REF!</v>
      </c>
      <c r="B1007" s="10">
        <f>COUNTIF($A$1:A1007,'Delivery Promise - Dry (Nov)'!$E$4&amp;"-"&amp;'Delivery Promise - Dry (Nov)'!$E$5)</f>
        <v>34</v>
      </c>
    </row>
    <row r="1008" spans="1:2">
      <c r="A1008" s="10" t="e">
        <f>GreenList_Week_51!#REF!</f>
        <v>#REF!</v>
      </c>
      <c r="B1008" s="10">
        <f>COUNTIF($A$1:A1008,'Delivery Promise - Dry (Nov)'!$E$4&amp;"-"&amp;'Delivery Promise - Dry (Nov)'!$E$5)</f>
        <v>34</v>
      </c>
    </row>
    <row r="1009" spans="1:2">
      <c r="A1009" s="10" t="e">
        <f>GreenList_Week_51!#REF!</f>
        <v>#REF!</v>
      </c>
      <c r="B1009" s="10">
        <f>COUNTIF($A$1:A1009,'Delivery Promise - Dry (Nov)'!$E$4&amp;"-"&amp;'Delivery Promise - Dry (Nov)'!$E$5)</f>
        <v>34</v>
      </c>
    </row>
    <row r="1010" spans="1:2">
      <c r="A1010" s="10" t="e">
        <f>GreenList_Week_51!#REF!</f>
        <v>#REF!</v>
      </c>
      <c r="B1010" s="10">
        <f>COUNTIF($A$1:A1010,'Delivery Promise - Dry (Nov)'!$E$4&amp;"-"&amp;'Delivery Promise - Dry (Nov)'!$E$5)</f>
        <v>34</v>
      </c>
    </row>
    <row r="1011" spans="1:2">
      <c r="A1011" s="10" t="e">
        <f>GreenList_Week_51!#REF!</f>
        <v>#REF!</v>
      </c>
      <c r="B1011" s="10">
        <f>COUNTIF($A$1:A1011,'Delivery Promise - Dry (Nov)'!$E$4&amp;"-"&amp;'Delivery Promise - Dry (Nov)'!$E$5)</f>
        <v>34</v>
      </c>
    </row>
    <row r="1012" spans="1:2">
      <c r="A1012" s="10" t="e">
        <f>GreenList_Week_51!#REF!</f>
        <v>#REF!</v>
      </c>
      <c r="B1012" s="10">
        <f>COUNTIF($A$1:A1012,'Delivery Promise - Dry (Nov)'!$E$4&amp;"-"&amp;'Delivery Promise - Dry (Nov)'!$E$5)</f>
        <v>34</v>
      </c>
    </row>
    <row r="1013" spans="1:2">
      <c r="A1013" s="10" t="e">
        <f>GreenList_Week_51!#REF!</f>
        <v>#REF!</v>
      </c>
      <c r="B1013" s="10">
        <f>COUNTIF($A$1:A1013,'Delivery Promise - Dry (Nov)'!$E$4&amp;"-"&amp;'Delivery Promise - Dry (Nov)'!$E$5)</f>
        <v>34</v>
      </c>
    </row>
    <row r="1014" spans="1:2">
      <c r="A1014" s="10" t="e">
        <f>GreenList_Week_51!#REF!</f>
        <v>#REF!</v>
      </c>
      <c r="B1014" s="10">
        <f>COUNTIF($A$1:A1014,'Delivery Promise - Dry (Nov)'!$E$4&amp;"-"&amp;'Delivery Promise - Dry (Nov)'!$E$5)</f>
        <v>34</v>
      </c>
    </row>
    <row r="1015" spans="1:2">
      <c r="A1015" s="10" t="e">
        <f>GreenList_Week_51!#REF!</f>
        <v>#REF!</v>
      </c>
      <c r="B1015" s="10">
        <f>COUNTIF($A$1:A1015,'Delivery Promise - Dry (Nov)'!$E$4&amp;"-"&amp;'Delivery Promise - Dry (Nov)'!$E$5)</f>
        <v>34</v>
      </c>
    </row>
    <row r="1016" spans="1:2">
      <c r="A1016" s="10" t="e">
        <f>GreenList_Week_51!#REF!</f>
        <v>#REF!</v>
      </c>
      <c r="B1016" s="10">
        <f>COUNTIF($A$1:A1016,'Delivery Promise - Dry (Nov)'!$E$4&amp;"-"&amp;'Delivery Promise - Dry (Nov)'!$E$5)</f>
        <v>34</v>
      </c>
    </row>
    <row r="1017" spans="1:2">
      <c r="A1017" s="10" t="e">
        <f>GreenList_Week_51!#REF!</f>
        <v>#REF!</v>
      </c>
      <c r="B1017" s="10">
        <f>COUNTIF($A$1:A1017,'Delivery Promise - Dry (Nov)'!$E$4&amp;"-"&amp;'Delivery Promise - Dry (Nov)'!$E$5)</f>
        <v>34</v>
      </c>
    </row>
    <row r="1018" spans="1:2">
      <c r="A1018" s="10" t="e">
        <f>GreenList_Week_51!#REF!</f>
        <v>#REF!</v>
      </c>
      <c r="B1018" s="10">
        <f>COUNTIF($A$1:A1018,'Delivery Promise - Dry (Nov)'!$E$4&amp;"-"&amp;'Delivery Promise - Dry (Nov)'!$E$5)</f>
        <v>34</v>
      </c>
    </row>
    <row r="1019" spans="1:2">
      <c r="A1019" s="10" t="e">
        <f>GreenList_Week_51!#REF!</f>
        <v>#REF!</v>
      </c>
      <c r="B1019" s="10">
        <f>COUNTIF($A$1:A1019,'Delivery Promise - Dry (Nov)'!$E$4&amp;"-"&amp;'Delivery Promise - Dry (Nov)'!$E$5)</f>
        <v>34</v>
      </c>
    </row>
    <row r="1020" spans="1:2">
      <c r="A1020" s="10" t="e">
        <f>GreenList_Week_51!#REF!</f>
        <v>#REF!</v>
      </c>
      <c r="B1020" s="10">
        <f>COUNTIF($A$1:A1020,'Delivery Promise - Dry (Nov)'!$E$4&amp;"-"&amp;'Delivery Promise - Dry (Nov)'!$E$5)</f>
        <v>34</v>
      </c>
    </row>
    <row r="1021" spans="1:2">
      <c r="A1021" s="10" t="e">
        <f>GreenList_Week_51!#REF!</f>
        <v>#REF!</v>
      </c>
      <c r="B1021" s="10">
        <f>COUNTIF($A$1:A1021,'Delivery Promise - Dry (Nov)'!$E$4&amp;"-"&amp;'Delivery Promise - Dry (Nov)'!$E$5)</f>
        <v>34</v>
      </c>
    </row>
    <row r="1022" spans="1:2">
      <c r="A1022" s="10" t="e">
        <f>GreenList_Week_51!#REF!</f>
        <v>#REF!</v>
      </c>
      <c r="B1022" s="10">
        <f>COUNTIF($A$1:A1022,'Delivery Promise - Dry (Nov)'!$E$4&amp;"-"&amp;'Delivery Promise - Dry (Nov)'!$E$5)</f>
        <v>34</v>
      </c>
    </row>
    <row r="1023" spans="1:2">
      <c r="A1023" s="10" t="e">
        <f>GreenList_Week_51!#REF!</f>
        <v>#REF!</v>
      </c>
      <c r="B1023" s="10">
        <f>COUNTIF($A$1:A1023,'Delivery Promise - Dry (Nov)'!$E$4&amp;"-"&amp;'Delivery Promise - Dry (Nov)'!$E$5)</f>
        <v>34</v>
      </c>
    </row>
    <row r="1024" spans="1:2">
      <c r="A1024" s="10" t="e">
        <f>GreenList_Week_51!#REF!</f>
        <v>#REF!</v>
      </c>
      <c r="B1024" s="10">
        <f>COUNTIF($A$1:A1024,'Delivery Promise - Dry (Nov)'!$E$4&amp;"-"&amp;'Delivery Promise - Dry (Nov)'!$E$5)</f>
        <v>34</v>
      </c>
    </row>
    <row r="1025" spans="1:2">
      <c r="A1025" s="10" t="e">
        <f>GreenList_Week_51!#REF!</f>
        <v>#REF!</v>
      </c>
      <c r="B1025" s="10">
        <f>COUNTIF($A$1:A1025,'Delivery Promise - Dry (Nov)'!$E$4&amp;"-"&amp;'Delivery Promise - Dry (Nov)'!$E$5)</f>
        <v>34</v>
      </c>
    </row>
    <row r="1026" spans="1:2">
      <c r="A1026" s="10" t="e">
        <f>GreenList_Week_51!#REF!</f>
        <v>#REF!</v>
      </c>
      <c r="B1026" s="10">
        <f>COUNTIF($A$1:A1026,'Delivery Promise - Dry (Nov)'!$E$4&amp;"-"&amp;'Delivery Promise - Dry (Nov)'!$E$5)</f>
        <v>34</v>
      </c>
    </row>
    <row r="1027" spans="1:2">
      <c r="A1027" s="10" t="e">
        <f>GreenList_Week_51!#REF!</f>
        <v>#REF!</v>
      </c>
      <c r="B1027" s="10">
        <f>COUNTIF($A$1:A1027,'Delivery Promise - Dry (Nov)'!$E$4&amp;"-"&amp;'Delivery Promise - Dry (Nov)'!$E$5)</f>
        <v>34</v>
      </c>
    </row>
    <row r="1028" spans="1:2">
      <c r="A1028" s="10" t="e">
        <f>GreenList_Week_51!#REF!</f>
        <v>#REF!</v>
      </c>
      <c r="B1028" s="10">
        <f>COUNTIF($A$1:A1028,'Delivery Promise - Dry (Nov)'!$E$4&amp;"-"&amp;'Delivery Promise - Dry (Nov)'!$E$5)</f>
        <v>34</v>
      </c>
    </row>
    <row r="1029" spans="1:2">
      <c r="A1029" s="10" t="e">
        <f>GreenList_Week_51!#REF!</f>
        <v>#REF!</v>
      </c>
      <c r="B1029" s="10">
        <f>COUNTIF($A$1:A1029,'Delivery Promise - Dry (Nov)'!$E$4&amp;"-"&amp;'Delivery Promise - Dry (Nov)'!$E$5)</f>
        <v>34</v>
      </c>
    </row>
    <row r="1030" spans="1:2">
      <c r="A1030" s="10" t="e">
        <f>GreenList_Week_51!#REF!</f>
        <v>#REF!</v>
      </c>
      <c r="B1030" s="10">
        <f>COUNTIF($A$1:A1030,'Delivery Promise - Dry (Nov)'!$E$4&amp;"-"&amp;'Delivery Promise - Dry (Nov)'!$E$5)</f>
        <v>34</v>
      </c>
    </row>
    <row r="1031" spans="1:2">
      <c r="A1031" s="10" t="e">
        <f>GreenList_Week_51!#REF!</f>
        <v>#REF!</v>
      </c>
      <c r="B1031" s="10">
        <f>COUNTIF($A$1:A1031,'Delivery Promise - Dry (Nov)'!$E$4&amp;"-"&amp;'Delivery Promise - Dry (Nov)'!$E$5)</f>
        <v>34</v>
      </c>
    </row>
    <row r="1032" spans="1:2">
      <c r="A1032" s="10" t="e">
        <f>GreenList_Week_51!#REF!</f>
        <v>#REF!</v>
      </c>
      <c r="B1032" s="10">
        <f>COUNTIF($A$1:A1032,'Delivery Promise - Dry (Nov)'!$E$4&amp;"-"&amp;'Delivery Promise - Dry (Nov)'!$E$5)</f>
        <v>34</v>
      </c>
    </row>
    <row r="1033" spans="1:2">
      <c r="A1033" s="10" t="e">
        <f>GreenList_Week_51!#REF!</f>
        <v>#REF!</v>
      </c>
      <c r="B1033" s="10">
        <f>COUNTIF($A$1:A1033,'Delivery Promise - Dry (Nov)'!$E$4&amp;"-"&amp;'Delivery Promise - Dry (Nov)'!$E$5)</f>
        <v>34</v>
      </c>
    </row>
    <row r="1034" spans="1:2">
      <c r="A1034" s="10" t="e">
        <f>GreenList_Week_51!#REF!</f>
        <v>#REF!</v>
      </c>
      <c r="B1034" s="10">
        <f>COUNTIF($A$1:A1034,'Delivery Promise - Dry (Nov)'!$E$4&amp;"-"&amp;'Delivery Promise - Dry (Nov)'!$E$5)</f>
        <v>34</v>
      </c>
    </row>
    <row r="1035" spans="1:2">
      <c r="A1035" s="10" t="e">
        <f>GreenList_Week_51!#REF!</f>
        <v>#REF!</v>
      </c>
      <c r="B1035" s="10">
        <f>COUNTIF($A$1:A1035,'Delivery Promise - Dry (Nov)'!$E$4&amp;"-"&amp;'Delivery Promise - Dry (Nov)'!$E$5)</f>
        <v>34</v>
      </c>
    </row>
    <row r="1036" spans="1:2">
      <c r="A1036" s="10" t="e">
        <f>GreenList_Week_51!#REF!</f>
        <v>#REF!</v>
      </c>
      <c r="B1036" s="10">
        <f>COUNTIF($A$1:A1036,'Delivery Promise - Dry (Nov)'!$E$4&amp;"-"&amp;'Delivery Promise - Dry (Nov)'!$E$5)</f>
        <v>34</v>
      </c>
    </row>
    <row r="1037" spans="1:2">
      <c r="A1037" s="10" t="e">
        <f>GreenList_Week_51!#REF!</f>
        <v>#REF!</v>
      </c>
      <c r="B1037" s="10">
        <f>COUNTIF($A$1:A1037,'Delivery Promise - Dry (Nov)'!$E$4&amp;"-"&amp;'Delivery Promise - Dry (Nov)'!$E$5)</f>
        <v>34</v>
      </c>
    </row>
    <row r="1038" spans="1:2">
      <c r="A1038" s="10" t="e">
        <f>GreenList_Week_51!#REF!</f>
        <v>#REF!</v>
      </c>
      <c r="B1038" s="10">
        <f>COUNTIF($A$1:A1038,'Delivery Promise - Dry (Nov)'!$E$4&amp;"-"&amp;'Delivery Promise - Dry (Nov)'!$E$5)</f>
        <v>34</v>
      </c>
    </row>
    <row r="1039" spans="1:2">
      <c r="A1039" s="10" t="e">
        <f>GreenList_Week_51!#REF!</f>
        <v>#REF!</v>
      </c>
      <c r="B1039" s="10">
        <f>COUNTIF($A$1:A1039,'Delivery Promise - Dry (Nov)'!$E$4&amp;"-"&amp;'Delivery Promise - Dry (Nov)'!$E$5)</f>
        <v>34</v>
      </c>
    </row>
    <row r="1040" spans="1:2">
      <c r="A1040" s="10" t="e">
        <f>GreenList_Week_51!#REF!</f>
        <v>#REF!</v>
      </c>
      <c r="B1040" s="10">
        <f>COUNTIF($A$1:A1040,'Delivery Promise - Dry (Nov)'!$E$4&amp;"-"&amp;'Delivery Promise - Dry (Nov)'!$E$5)</f>
        <v>34</v>
      </c>
    </row>
    <row r="1041" spans="1:2">
      <c r="A1041" s="10" t="e">
        <f>GreenList_Week_51!#REF!</f>
        <v>#REF!</v>
      </c>
      <c r="B1041" s="10">
        <f>COUNTIF($A$1:A1041,'Delivery Promise - Dry (Nov)'!$E$4&amp;"-"&amp;'Delivery Promise - Dry (Nov)'!$E$5)</f>
        <v>34</v>
      </c>
    </row>
    <row r="1042" spans="1:2">
      <c r="A1042" s="10" t="e">
        <f>GreenList_Week_51!#REF!</f>
        <v>#REF!</v>
      </c>
      <c r="B1042" s="10">
        <f>COUNTIF($A$1:A1042,'Delivery Promise - Dry (Nov)'!$E$4&amp;"-"&amp;'Delivery Promise - Dry (Nov)'!$E$5)</f>
        <v>34</v>
      </c>
    </row>
    <row r="1043" spans="1:2">
      <c r="A1043" s="10" t="e">
        <f>GreenList_Week_51!#REF!</f>
        <v>#REF!</v>
      </c>
      <c r="B1043" s="10">
        <f>COUNTIF($A$1:A1043,'Delivery Promise - Dry (Nov)'!$E$4&amp;"-"&amp;'Delivery Promise - Dry (Nov)'!$E$5)</f>
        <v>34</v>
      </c>
    </row>
    <row r="1044" spans="1:2">
      <c r="A1044" s="10" t="e">
        <f>GreenList_Week_51!#REF!</f>
        <v>#REF!</v>
      </c>
      <c r="B1044" s="10">
        <f>COUNTIF($A$1:A1044,'Delivery Promise - Dry (Nov)'!$E$4&amp;"-"&amp;'Delivery Promise - Dry (Nov)'!$E$5)</f>
        <v>34</v>
      </c>
    </row>
    <row r="1045" spans="1:2">
      <c r="A1045" s="10" t="e">
        <f>GreenList_Week_51!#REF!</f>
        <v>#REF!</v>
      </c>
      <c r="B1045" s="10">
        <f>COUNTIF($A$1:A1045,'Delivery Promise - Dry (Nov)'!$E$4&amp;"-"&amp;'Delivery Promise - Dry (Nov)'!$E$5)</f>
        <v>34</v>
      </c>
    </row>
    <row r="1046" spans="1:2">
      <c r="A1046" s="10" t="e">
        <f>GreenList_Week_51!#REF!</f>
        <v>#REF!</v>
      </c>
      <c r="B1046" s="10">
        <f>COUNTIF($A$1:A1046,'Delivery Promise - Dry (Nov)'!$E$4&amp;"-"&amp;'Delivery Promise - Dry (Nov)'!$E$5)</f>
        <v>34</v>
      </c>
    </row>
    <row r="1047" spans="1:2">
      <c r="A1047" s="10" t="e">
        <f>GreenList_Week_51!#REF!</f>
        <v>#REF!</v>
      </c>
      <c r="B1047" s="10">
        <f>COUNTIF($A$1:A1047,'Delivery Promise - Dry (Nov)'!$E$4&amp;"-"&amp;'Delivery Promise - Dry (Nov)'!$E$5)</f>
        <v>34</v>
      </c>
    </row>
    <row r="1048" spans="1:2">
      <c r="A1048" s="10" t="e">
        <f>GreenList_Week_51!#REF!</f>
        <v>#REF!</v>
      </c>
      <c r="B1048" s="10">
        <f>COUNTIF($A$1:A1048,'Delivery Promise - Dry (Nov)'!$E$4&amp;"-"&amp;'Delivery Promise - Dry (Nov)'!$E$5)</f>
        <v>34</v>
      </c>
    </row>
    <row r="1049" spans="1:2">
      <c r="A1049" s="10" t="e">
        <f>GreenList_Week_51!#REF!</f>
        <v>#REF!</v>
      </c>
      <c r="B1049" s="10">
        <f>COUNTIF($A$1:A1049,'Delivery Promise - Dry (Nov)'!$E$4&amp;"-"&amp;'Delivery Promise - Dry (Nov)'!$E$5)</f>
        <v>34</v>
      </c>
    </row>
    <row r="1050" spans="1:2">
      <c r="A1050" s="10" t="e">
        <f>GreenList_Week_51!#REF!</f>
        <v>#REF!</v>
      </c>
      <c r="B1050" s="10">
        <f>COUNTIF($A$1:A1050,'Delivery Promise - Dry (Nov)'!$E$4&amp;"-"&amp;'Delivery Promise - Dry (Nov)'!$E$5)</f>
        <v>34</v>
      </c>
    </row>
    <row r="1051" spans="1:2">
      <c r="A1051" s="10" t="e">
        <f>GreenList_Week_51!#REF!</f>
        <v>#REF!</v>
      </c>
      <c r="B1051" s="10">
        <f>COUNTIF($A$1:A1051,'Delivery Promise - Dry (Nov)'!$E$4&amp;"-"&amp;'Delivery Promise - Dry (Nov)'!$E$5)</f>
        <v>34</v>
      </c>
    </row>
    <row r="1052" spans="1:2">
      <c r="A1052" s="10" t="e">
        <f>GreenList_Week_51!#REF!</f>
        <v>#REF!</v>
      </c>
      <c r="B1052" s="10">
        <f>COUNTIF($A$1:A1052,'Delivery Promise - Dry (Nov)'!$E$4&amp;"-"&amp;'Delivery Promise - Dry (Nov)'!$E$5)</f>
        <v>34</v>
      </c>
    </row>
    <row r="1053" spans="1:2">
      <c r="A1053" s="10" t="e">
        <f>GreenList_Week_51!#REF!</f>
        <v>#REF!</v>
      </c>
      <c r="B1053" s="10">
        <f>COUNTIF($A$1:A1053,'Delivery Promise - Dry (Nov)'!$E$4&amp;"-"&amp;'Delivery Promise - Dry (Nov)'!$E$5)</f>
        <v>34</v>
      </c>
    </row>
    <row r="1054" spans="1:2">
      <c r="A1054" s="10" t="e">
        <f>GreenList_Week_51!#REF!</f>
        <v>#REF!</v>
      </c>
      <c r="B1054" s="10">
        <f>COUNTIF($A$1:A1054,'Delivery Promise - Dry (Nov)'!$E$4&amp;"-"&amp;'Delivery Promise - Dry (Nov)'!$E$5)</f>
        <v>34</v>
      </c>
    </row>
    <row r="1055" spans="1:2">
      <c r="A1055" s="10" t="e">
        <f>GreenList_Week_51!#REF!</f>
        <v>#REF!</v>
      </c>
      <c r="B1055" s="10">
        <f>COUNTIF($A$1:A1055,'Delivery Promise - Dry (Nov)'!$E$4&amp;"-"&amp;'Delivery Promise - Dry (Nov)'!$E$5)</f>
        <v>34</v>
      </c>
    </row>
    <row r="1056" spans="1:2">
      <c r="A1056" s="10" t="e">
        <f>GreenList_Week_51!#REF!</f>
        <v>#REF!</v>
      </c>
      <c r="B1056" s="10">
        <f>COUNTIF($A$1:A1056,'Delivery Promise - Dry (Nov)'!$E$4&amp;"-"&amp;'Delivery Promise - Dry (Nov)'!$E$5)</f>
        <v>34</v>
      </c>
    </row>
    <row r="1057" spans="1:2">
      <c r="A1057" s="10" t="e">
        <f>GreenList_Week_51!#REF!</f>
        <v>#REF!</v>
      </c>
      <c r="B1057" s="10">
        <f>COUNTIF($A$1:A1057,'Delivery Promise - Dry (Nov)'!$E$4&amp;"-"&amp;'Delivery Promise - Dry (Nov)'!$E$5)</f>
        <v>34</v>
      </c>
    </row>
    <row r="1058" spans="1:2">
      <c r="A1058" s="10" t="e">
        <f>GreenList_Week_51!#REF!</f>
        <v>#REF!</v>
      </c>
      <c r="B1058" s="10">
        <f>COUNTIF($A$1:A1058,'Delivery Promise - Dry (Nov)'!$E$4&amp;"-"&amp;'Delivery Promise - Dry (Nov)'!$E$5)</f>
        <v>34</v>
      </c>
    </row>
    <row r="1059" spans="1:2">
      <c r="A1059" s="10" t="e">
        <f>GreenList_Week_51!#REF!</f>
        <v>#REF!</v>
      </c>
      <c r="B1059" s="10">
        <f>COUNTIF($A$1:A1059,'Delivery Promise - Dry (Nov)'!$E$4&amp;"-"&amp;'Delivery Promise - Dry (Nov)'!$E$5)</f>
        <v>34</v>
      </c>
    </row>
    <row r="1060" spans="1:2">
      <c r="A1060" s="10" t="e">
        <f>GreenList_Week_51!#REF!</f>
        <v>#REF!</v>
      </c>
      <c r="B1060" s="10">
        <f>COUNTIF($A$1:A1060,'Delivery Promise - Dry (Nov)'!$E$4&amp;"-"&amp;'Delivery Promise - Dry (Nov)'!$E$5)</f>
        <v>34</v>
      </c>
    </row>
    <row r="1061" spans="1:2">
      <c r="A1061" s="10" t="e">
        <f>GreenList_Week_51!#REF!</f>
        <v>#REF!</v>
      </c>
      <c r="B1061" s="10">
        <f>COUNTIF($A$1:A1061,'Delivery Promise - Dry (Nov)'!$E$4&amp;"-"&amp;'Delivery Promise - Dry (Nov)'!$E$5)</f>
        <v>34</v>
      </c>
    </row>
    <row r="1062" spans="1:2">
      <c r="A1062" s="10" t="e">
        <f>GreenList_Week_51!#REF!</f>
        <v>#REF!</v>
      </c>
      <c r="B1062" s="10">
        <f>COUNTIF($A$1:A1062,'Delivery Promise - Dry (Nov)'!$E$4&amp;"-"&amp;'Delivery Promise - Dry (Nov)'!$E$5)</f>
        <v>34</v>
      </c>
    </row>
    <row r="1063" spans="1:2">
      <c r="A1063" s="10" t="e">
        <f>GreenList_Week_51!#REF!</f>
        <v>#REF!</v>
      </c>
      <c r="B1063" s="10">
        <f>COUNTIF($A$1:A1063,'Delivery Promise - Dry (Nov)'!$E$4&amp;"-"&amp;'Delivery Promise - Dry (Nov)'!$E$5)</f>
        <v>34</v>
      </c>
    </row>
    <row r="1064" spans="1:2">
      <c r="A1064" s="10" t="e">
        <f>GreenList_Week_51!#REF!</f>
        <v>#REF!</v>
      </c>
      <c r="B1064" s="10">
        <f>COUNTIF($A$1:A1064,'Delivery Promise - Dry (Nov)'!$E$4&amp;"-"&amp;'Delivery Promise - Dry (Nov)'!$E$5)</f>
        <v>34</v>
      </c>
    </row>
    <row r="1065" spans="1:2">
      <c r="A1065" s="10" t="e">
        <f>GreenList_Week_51!#REF!</f>
        <v>#REF!</v>
      </c>
      <c r="B1065" s="10">
        <f>COUNTIF($A$1:A1065,'Delivery Promise - Dry (Nov)'!$E$4&amp;"-"&amp;'Delivery Promise - Dry (Nov)'!$E$5)</f>
        <v>34</v>
      </c>
    </row>
    <row r="1066" spans="1:2">
      <c r="A1066" s="10" t="e">
        <f>GreenList_Week_51!#REF!</f>
        <v>#REF!</v>
      </c>
      <c r="B1066" s="10">
        <f>COUNTIF($A$1:A1066,'Delivery Promise - Dry (Nov)'!$E$4&amp;"-"&amp;'Delivery Promise - Dry (Nov)'!$E$5)</f>
        <v>34</v>
      </c>
    </row>
    <row r="1067" spans="1:2">
      <c r="A1067" s="10" t="e">
        <f>GreenList_Week_51!#REF!</f>
        <v>#REF!</v>
      </c>
      <c r="B1067" s="10">
        <f>COUNTIF($A$1:A1067,'Delivery Promise - Dry (Nov)'!$E$4&amp;"-"&amp;'Delivery Promise - Dry (Nov)'!$E$5)</f>
        <v>34</v>
      </c>
    </row>
    <row r="1068" spans="1:2">
      <c r="A1068" s="10" t="e">
        <f>GreenList_Week_51!#REF!</f>
        <v>#REF!</v>
      </c>
      <c r="B1068" s="10">
        <f>COUNTIF($A$1:A1068,'Delivery Promise - Dry (Nov)'!$E$4&amp;"-"&amp;'Delivery Promise - Dry (Nov)'!$E$5)</f>
        <v>34</v>
      </c>
    </row>
    <row r="1069" spans="1:2">
      <c r="A1069" s="10" t="e">
        <f>GreenList_Week_51!#REF!</f>
        <v>#REF!</v>
      </c>
      <c r="B1069" s="10">
        <f>COUNTIF($A$1:A1069,'Delivery Promise - Dry (Nov)'!$E$4&amp;"-"&amp;'Delivery Promise - Dry (Nov)'!$E$5)</f>
        <v>34</v>
      </c>
    </row>
    <row r="1070" spans="1:2">
      <c r="A1070" s="10" t="e">
        <f>GreenList_Week_51!#REF!</f>
        <v>#REF!</v>
      </c>
      <c r="B1070" s="10">
        <f>COUNTIF($A$1:A1070,'Delivery Promise - Dry (Nov)'!$E$4&amp;"-"&amp;'Delivery Promise - Dry (Nov)'!$E$5)</f>
        <v>34</v>
      </c>
    </row>
    <row r="1071" spans="1:2">
      <c r="A1071" s="10" t="e">
        <f>GreenList_Week_51!#REF!</f>
        <v>#REF!</v>
      </c>
      <c r="B1071" s="10">
        <f>COUNTIF($A$1:A1071,'Delivery Promise - Dry (Nov)'!$E$4&amp;"-"&amp;'Delivery Promise - Dry (Nov)'!$E$5)</f>
        <v>34</v>
      </c>
    </row>
    <row r="1072" spans="1:2">
      <c r="A1072" s="10" t="e">
        <f>GreenList_Week_51!#REF!</f>
        <v>#REF!</v>
      </c>
      <c r="B1072" s="10">
        <f>COUNTIF($A$1:A1072,'Delivery Promise - Dry (Nov)'!$E$4&amp;"-"&amp;'Delivery Promise - Dry (Nov)'!$E$5)</f>
        <v>34</v>
      </c>
    </row>
    <row r="1073" spans="1:2">
      <c r="A1073" s="10" t="e">
        <f>GreenList_Week_51!#REF!</f>
        <v>#REF!</v>
      </c>
      <c r="B1073" s="10">
        <f>COUNTIF($A$1:A1073,'Delivery Promise - Dry (Nov)'!$E$4&amp;"-"&amp;'Delivery Promise - Dry (Nov)'!$E$5)</f>
        <v>34</v>
      </c>
    </row>
    <row r="1074" spans="1:2">
      <c r="A1074" s="10" t="e">
        <f>GreenList_Week_51!#REF!</f>
        <v>#REF!</v>
      </c>
      <c r="B1074" s="10">
        <f>COUNTIF($A$1:A1074,'Delivery Promise - Dry (Nov)'!$E$4&amp;"-"&amp;'Delivery Promise - Dry (Nov)'!$E$5)</f>
        <v>34</v>
      </c>
    </row>
    <row r="1075" spans="1:2">
      <c r="A1075" s="10" t="e">
        <f>GreenList_Week_51!#REF!</f>
        <v>#REF!</v>
      </c>
      <c r="B1075" s="10">
        <f>COUNTIF($A$1:A1075,'Delivery Promise - Dry (Nov)'!$E$4&amp;"-"&amp;'Delivery Promise - Dry (Nov)'!$E$5)</f>
        <v>34</v>
      </c>
    </row>
    <row r="1076" spans="1:2">
      <c r="A1076" s="10" t="e">
        <f>GreenList_Week_51!#REF!</f>
        <v>#REF!</v>
      </c>
      <c r="B1076" s="10">
        <f>COUNTIF($A$1:A1076,'Delivery Promise - Dry (Nov)'!$E$4&amp;"-"&amp;'Delivery Promise - Dry (Nov)'!$E$5)</f>
        <v>34</v>
      </c>
    </row>
    <row r="1077" spans="1:2">
      <c r="A1077" s="10" t="e">
        <f>GreenList_Week_51!#REF!</f>
        <v>#REF!</v>
      </c>
      <c r="B1077" s="10">
        <f>COUNTIF($A$1:A1077,'Delivery Promise - Dry (Nov)'!$E$4&amp;"-"&amp;'Delivery Promise - Dry (Nov)'!$E$5)</f>
        <v>34</v>
      </c>
    </row>
    <row r="1078" spans="1:2">
      <c r="A1078" s="10" t="e">
        <f>GreenList_Week_51!#REF!</f>
        <v>#REF!</v>
      </c>
      <c r="B1078" s="10">
        <f>COUNTIF($A$1:A1078,'Delivery Promise - Dry (Nov)'!$E$4&amp;"-"&amp;'Delivery Promise - Dry (Nov)'!$E$5)</f>
        <v>34</v>
      </c>
    </row>
    <row r="1079" spans="1:2">
      <c r="A1079" s="10" t="e">
        <f>GreenList_Week_51!#REF!</f>
        <v>#REF!</v>
      </c>
      <c r="B1079" s="10">
        <f>COUNTIF($A$1:A1079,'Delivery Promise - Dry (Nov)'!$E$4&amp;"-"&amp;'Delivery Promise - Dry (Nov)'!$E$5)</f>
        <v>34</v>
      </c>
    </row>
    <row r="1080" spans="1:2">
      <c r="A1080" s="10" t="e">
        <f>GreenList_Week_51!#REF!</f>
        <v>#REF!</v>
      </c>
      <c r="B1080" s="10">
        <f>COUNTIF($A$1:A1080,'Delivery Promise - Dry (Nov)'!$E$4&amp;"-"&amp;'Delivery Promise - Dry (Nov)'!$E$5)</f>
        <v>34</v>
      </c>
    </row>
    <row r="1081" spans="1:2">
      <c r="A1081" s="10" t="e">
        <f>GreenList_Week_51!#REF!</f>
        <v>#REF!</v>
      </c>
      <c r="B1081" s="10">
        <f>COUNTIF($A$1:A1081,'Delivery Promise - Dry (Nov)'!$E$4&amp;"-"&amp;'Delivery Promise - Dry (Nov)'!$E$5)</f>
        <v>34</v>
      </c>
    </row>
    <row r="1082" spans="1:2">
      <c r="A1082" s="10" t="e">
        <f>GreenList_Week_51!#REF!</f>
        <v>#REF!</v>
      </c>
      <c r="B1082" s="10">
        <f>COUNTIF($A$1:A1082,'Delivery Promise - Dry (Nov)'!$E$4&amp;"-"&amp;'Delivery Promise - Dry (Nov)'!$E$5)</f>
        <v>34</v>
      </c>
    </row>
    <row r="1083" spans="1:2">
      <c r="A1083" s="10" t="e">
        <f>GreenList_Week_51!#REF!</f>
        <v>#REF!</v>
      </c>
      <c r="B1083" s="10">
        <f>COUNTIF($A$1:A1083,'Delivery Promise - Dry (Nov)'!$E$4&amp;"-"&amp;'Delivery Promise - Dry (Nov)'!$E$5)</f>
        <v>34</v>
      </c>
    </row>
    <row r="1084" spans="1:2">
      <c r="A1084" s="10" t="e">
        <f>GreenList_Week_51!#REF!</f>
        <v>#REF!</v>
      </c>
      <c r="B1084" s="10">
        <f>COUNTIF($A$1:A1084,'Delivery Promise - Dry (Nov)'!$E$4&amp;"-"&amp;'Delivery Promise - Dry (Nov)'!$E$5)</f>
        <v>34</v>
      </c>
    </row>
    <row r="1085" spans="1:2">
      <c r="A1085" s="10" t="e">
        <f>GreenList_Week_51!#REF!</f>
        <v>#REF!</v>
      </c>
      <c r="B1085" s="10">
        <f>COUNTIF($A$1:A1085,'Delivery Promise - Dry (Nov)'!$E$4&amp;"-"&amp;'Delivery Promise - Dry (Nov)'!$E$5)</f>
        <v>34</v>
      </c>
    </row>
    <row r="1086" spans="1:2">
      <c r="A1086" s="10" t="e">
        <f>GreenList_Week_51!#REF!</f>
        <v>#REF!</v>
      </c>
      <c r="B1086" s="10">
        <f>COUNTIF($A$1:A1086,'Delivery Promise - Dry (Nov)'!$E$4&amp;"-"&amp;'Delivery Promise - Dry (Nov)'!$E$5)</f>
        <v>34</v>
      </c>
    </row>
    <row r="1087" spans="1:2">
      <c r="A1087" s="10" t="e">
        <f>GreenList_Week_51!#REF!</f>
        <v>#REF!</v>
      </c>
      <c r="B1087" s="10">
        <f>COUNTIF($A$1:A1087,'Delivery Promise - Dry (Nov)'!$E$4&amp;"-"&amp;'Delivery Promise - Dry (Nov)'!$E$5)</f>
        <v>34</v>
      </c>
    </row>
    <row r="1088" spans="1:2">
      <c r="A1088" s="10" t="e">
        <f>GreenList_Week_51!#REF!</f>
        <v>#REF!</v>
      </c>
      <c r="B1088" s="10">
        <f>COUNTIF($A$1:A1088,'Delivery Promise - Dry (Nov)'!$E$4&amp;"-"&amp;'Delivery Promise - Dry (Nov)'!$E$5)</f>
        <v>34</v>
      </c>
    </row>
    <row r="1089" spans="1:2">
      <c r="A1089" s="10" t="e">
        <f>GreenList_Week_51!#REF!</f>
        <v>#REF!</v>
      </c>
      <c r="B1089" s="10">
        <f>COUNTIF($A$1:A1089,'Delivery Promise - Dry (Nov)'!$E$4&amp;"-"&amp;'Delivery Promise - Dry (Nov)'!$E$5)</f>
        <v>34</v>
      </c>
    </row>
    <row r="1090" spans="1:2">
      <c r="A1090" s="10" t="e">
        <f>GreenList_Week_51!#REF!</f>
        <v>#REF!</v>
      </c>
      <c r="B1090" s="10">
        <f>COUNTIF($A$1:A1090,'Delivery Promise - Dry (Nov)'!$E$4&amp;"-"&amp;'Delivery Promise - Dry (Nov)'!$E$5)</f>
        <v>34</v>
      </c>
    </row>
    <row r="1091" spans="1:2">
      <c r="A1091" s="10" t="e">
        <f>GreenList_Week_51!#REF!</f>
        <v>#REF!</v>
      </c>
      <c r="B1091" s="10">
        <f>COUNTIF($A$1:A1091,'Delivery Promise - Dry (Nov)'!$E$4&amp;"-"&amp;'Delivery Promise - Dry (Nov)'!$E$5)</f>
        <v>34</v>
      </c>
    </row>
    <row r="1092" spans="1:2">
      <c r="A1092" s="10" t="e">
        <f>GreenList_Week_51!#REF!</f>
        <v>#REF!</v>
      </c>
      <c r="B1092" s="10">
        <f>COUNTIF($A$1:A1092,'Delivery Promise - Dry (Nov)'!$E$4&amp;"-"&amp;'Delivery Promise - Dry (Nov)'!$E$5)</f>
        <v>34</v>
      </c>
    </row>
    <row r="1093" spans="1:2">
      <c r="A1093" s="10" t="e">
        <f>GreenList_Week_51!#REF!</f>
        <v>#REF!</v>
      </c>
      <c r="B1093" s="10">
        <f>COUNTIF($A$1:A1093,'Delivery Promise - Dry (Nov)'!$E$4&amp;"-"&amp;'Delivery Promise - Dry (Nov)'!$E$5)</f>
        <v>34</v>
      </c>
    </row>
    <row r="1094" spans="1:2">
      <c r="A1094" s="10" t="e">
        <f>GreenList_Week_51!#REF!</f>
        <v>#REF!</v>
      </c>
      <c r="B1094" s="10">
        <f>COUNTIF($A$1:A1094,'Delivery Promise - Dry (Nov)'!$E$4&amp;"-"&amp;'Delivery Promise - Dry (Nov)'!$E$5)</f>
        <v>34</v>
      </c>
    </row>
    <row r="1095" spans="1:2">
      <c r="A1095" s="10" t="e">
        <f>GreenList_Week_51!#REF!</f>
        <v>#REF!</v>
      </c>
      <c r="B1095" s="10">
        <f>COUNTIF($A$1:A1095,'Delivery Promise - Dry (Nov)'!$E$4&amp;"-"&amp;'Delivery Promise - Dry (Nov)'!$E$5)</f>
        <v>34</v>
      </c>
    </row>
    <row r="1096" spans="1:2">
      <c r="A1096" s="10" t="e">
        <f>GreenList_Week_51!#REF!</f>
        <v>#REF!</v>
      </c>
      <c r="B1096" s="10">
        <f>COUNTIF($A$1:A1096,'Delivery Promise - Dry (Nov)'!$E$4&amp;"-"&amp;'Delivery Promise - Dry (Nov)'!$E$5)</f>
        <v>34</v>
      </c>
    </row>
    <row r="1097" spans="1:2">
      <c r="A1097" s="10" t="e">
        <f>GreenList_Week_51!#REF!</f>
        <v>#REF!</v>
      </c>
      <c r="B1097" s="10">
        <f>COUNTIF($A$1:A1097,'Delivery Promise - Dry (Nov)'!$E$4&amp;"-"&amp;'Delivery Promise - Dry (Nov)'!$E$5)</f>
        <v>34</v>
      </c>
    </row>
    <row r="1098" spans="1:2">
      <c r="A1098" s="10" t="e">
        <f>GreenList_Week_51!#REF!</f>
        <v>#REF!</v>
      </c>
      <c r="B1098" s="10">
        <f>COUNTIF($A$1:A1098,'Delivery Promise - Dry (Nov)'!$E$4&amp;"-"&amp;'Delivery Promise - Dry (Nov)'!$E$5)</f>
        <v>34</v>
      </c>
    </row>
    <row r="1099" spans="1:2">
      <c r="A1099" s="10" t="e">
        <f>GreenList_Week_51!#REF!</f>
        <v>#REF!</v>
      </c>
      <c r="B1099" s="10">
        <f>COUNTIF($A$1:A1099,'Delivery Promise - Dry (Nov)'!$E$4&amp;"-"&amp;'Delivery Promise - Dry (Nov)'!$E$5)</f>
        <v>34</v>
      </c>
    </row>
    <row r="1100" spans="1:2">
      <c r="A1100" s="10" t="e">
        <f>GreenList_Week_51!#REF!</f>
        <v>#REF!</v>
      </c>
      <c r="B1100" s="10">
        <f>COUNTIF($A$1:A1100,'Delivery Promise - Dry (Nov)'!$E$4&amp;"-"&amp;'Delivery Promise - Dry (Nov)'!$E$5)</f>
        <v>34</v>
      </c>
    </row>
    <row r="1101" spans="1:2">
      <c r="A1101" s="10" t="e">
        <f>GreenList_Week_51!#REF!</f>
        <v>#REF!</v>
      </c>
      <c r="B1101" s="10">
        <f>COUNTIF($A$1:A1101,'Delivery Promise - Dry (Nov)'!$E$4&amp;"-"&amp;'Delivery Promise - Dry (Nov)'!$E$5)</f>
        <v>34</v>
      </c>
    </row>
    <row r="1102" spans="1:2">
      <c r="A1102" s="10" t="e">
        <f>GreenList_Week_51!#REF!</f>
        <v>#REF!</v>
      </c>
      <c r="B1102" s="10">
        <f>COUNTIF($A$1:A1102,'Delivery Promise - Dry (Nov)'!$E$4&amp;"-"&amp;'Delivery Promise - Dry (Nov)'!$E$5)</f>
        <v>34</v>
      </c>
    </row>
    <row r="1103" spans="1:2">
      <c r="A1103" s="10" t="e">
        <f>GreenList_Week_51!#REF!</f>
        <v>#REF!</v>
      </c>
      <c r="B1103" s="10">
        <f>COUNTIF($A$1:A1103,'Delivery Promise - Dry (Nov)'!$E$4&amp;"-"&amp;'Delivery Promise - Dry (Nov)'!$E$5)</f>
        <v>34</v>
      </c>
    </row>
    <row r="1104" spans="1:2">
      <c r="A1104" s="10" t="e">
        <f>GreenList_Week_51!#REF!</f>
        <v>#REF!</v>
      </c>
      <c r="B1104" s="10">
        <f>COUNTIF($A$1:A1104,'Delivery Promise - Dry (Nov)'!$E$4&amp;"-"&amp;'Delivery Promise - Dry (Nov)'!$E$5)</f>
        <v>34</v>
      </c>
    </row>
    <row r="1105" spans="1:2">
      <c r="A1105" s="10" t="e">
        <f>GreenList_Week_51!#REF!</f>
        <v>#REF!</v>
      </c>
      <c r="B1105" s="10">
        <f>COUNTIF($A$1:A1105,'Delivery Promise - Dry (Nov)'!$E$4&amp;"-"&amp;'Delivery Promise - Dry (Nov)'!$E$5)</f>
        <v>34</v>
      </c>
    </row>
    <row r="1106" spans="1:2">
      <c r="A1106" s="10" t="e">
        <f>GreenList_Week_51!#REF!</f>
        <v>#REF!</v>
      </c>
      <c r="B1106" s="10">
        <f>COUNTIF($A$1:A1106,'Delivery Promise - Dry (Nov)'!$E$4&amp;"-"&amp;'Delivery Promise - Dry (Nov)'!$E$5)</f>
        <v>34</v>
      </c>
    </row>
    <row r="1107" spans="1:2">
      <c r="A1107" s="10" t="e">
        <f>GreenList_Week_51!#REF!</f>
        <v>#REF!</v>
      </c>
      <c r="B1107" s="10">
        <f>COUNTIF($A$1:A1107,'Delivery Promise - Dry (Nov)'!$E$4&amp;"-"&amp;'Delivery Promise - Dry (Nov)'!$E$5)</f>
        <v>34</v>
      </c>
    </row>
    <row r="1108" spans="1:2">
      <c r="A1108" s="10" t="e">
        <f>GreenList_Week_51!#REF!</f>
        <v>#REF!</v>
      </c>
      <c r="B1108" s="10">
        <f>COUNTIF($A$1:A1108,'Delivery Promise - Dry (Nov)'!$E$4&amp;"-"&amp;'Delivery Promise - Dry (Nov)'!$E$5)</f>
        <v>34</v>
      </c>
    </row>
    <row r="1109" spans="1:2">
      <c r="A1109" s="10" t="e">
        <f>GreenList_Week_51!#REF!</f>
        <v>#REF!</v>
      </c>
      <c r="B1109" s="10">
        <f>COUNTIF($A$1:A1109,'Delivery Promise - Dry (Nov)'!$E$4&amp;"-"&amp;'Delivery Promise - Dry (Nov)'!$E$5)</f>
        <v>34</v>
      </c>
    </row>
    <row r="1110" spans="1:2">
      <c r="A1110" s="10" t="e">
        <f>GreenList_Week_51!#REF!</f>
        <v>#REF!</v>
      </c>
      <c r="B1110" s="10">
        <f>COUNTIF($A$1:A1110,'Delivery Promise - Dry (Nov)'!$E$4&amp;"-"&amp;'Delivery Promise - Dry (Nov)'!$E$5)</f>
        <v>34</v>
      </c>
    </row>
    <row r="1111" spans="1:2">
      <c r="A1111" s="10" t="e">
        <f>GreenList_Week_51!#REF!</f>
        <v>#REF!</v>
      </c>
      <c r="B1111" s="10">
        <f>COUNTIF($A$1:A1111,'Delivery Promise - Dry (Nov)'!$E$4&amp;"-"&amp;'Delivery Promise - Dry (Nov)'!$E$5)</f>
        <v>34</v>
      </c>
    </row>
    <row r="1112" spans="1:2">
      <c r="A1112" s="10" t="e">
        <f>GreenList_Week_51!#REF!</f>
        <v>#REF!</v>
      </c>
      <c r="B1112" s="10">
        <f>COUNTIF($A$1:A1112,'Delivery Promise - Dry (Nov)'!$E$4&amp;"-"&amp;'Delivery Promise - Dry (Nov)'!$E$5)</f>
        <v>34</v>
      </c>
    </row>
    <row r="1113" spans="1:2">
      <c r="A1113" s="10" t="e">
        <f>GreenList_Week_51!#REF!</f>
        <v>#REF!</v>
      </c>
      <c r="B1113" s="10">
        <f>COUNTIF($A$1:A1113,'Delivery Promise - Dry (Nov)'!$E$4&amp;"-"&amp;'Delivery Promise - Dry (Nov)'!$E$5)</f>
        <v>34</v>
      </c>
    </row>
    <row r="1114" spans="1:2">
      <c r="A1114" s="10" t="e">
        <f>GreenList_Week_51!#REF!</f>
        <v>#REF!</v>
      </c>
      <c r="B1114" s="10">
        <f>COUNTIF($A$1:A1114,'Delivery Promise - Dry (Nov)'!$E$4&amp;"-"&amp;'Delivery Promise - Dry (Nov)'!$E$5)</f>
        <v>34</v>
      </c>
    </row>
    <row r="1115" spans="1:2">
      <c r="A1115" s="10" t="e">
        <f>GreenList_Week_51!#REF!</f>
        <v>#REF!</v>
      </c>
      <c r="B1115" s="10">
        <f>COUNTIF($A$1:A1115,'Delivery Promise - Dry (Nov)'!$E$4&amp;"-"&amp;'Delivery Promise - Dry (Nov)'!$E$5)</f>
        <v>34</v>
      </c>
    </row>
    <row r="1116" spans="1:2">
      <c r="A1116" s="10" t="e">
        <f>GreenList_Week_51!#REF!</f>
        <v>#REF!</v>
      </c>
      <c r="B1116" s="10">
        <f>COUNTIF($A$1:A1116,'Delivery Promise - Dry (Nov)'!$E$4&amp;"-"&amp;'Delivery Promise - Dry (Nov)'!$E$5)</f>
        <v>34</v>
      </c>
    </row>
    <row r="1117" spans="1:2">
      <c r="A1117" s="10" t="e">
        <f>GreenList_Week_51!#REF!</f>
        <v>#REF!</v>
      </c>
      <c r="B1117" s="10">
        <f>COUNTIF($A$1:A1117,'Delivery Promise - Dry (Nov)'!$E$4&amp;"-"&amp;'Delivery Promise - Dry (Nov)'!$E$5)</f>
        <v>34</v>
      </c>
    </row>
    <row r="1118" spans="1:2">
      <c r="A1118" s="10" t="e">
        <f>GreenList_Week_51!#REF!</f>
        <v>#REF!</v>
      </c>
      <c r="B1118" s="10">
        <f>COUNTIF($A$1:A1118,'Delivery Promise - Dry (Nov)'!$E$4&amp;"-"&amp;'Delivery Promise - Dry (Nov)'!$E$5)</f>
        <v>34</v>
      </c>
    </row>
    <row r="1119" spans="1:2">
      <c r="A1119" s="10" t="e">
        <f>GreenList_Week_51!#REF!</f>
        <v>#REF!</v>
      </c>
      <c r="B1119" s="10">
        <f>COUNTIF($A$1:A1119,'Delivery Promise - Dry (Nov)'!$E$4&amp;"-"&amp;'Delivery Promise - Dry (Nov)'!$E$5)</f>
        <v>34</v>
      </c>
    </row>
    <row r="1120" spans="1:2">
      <c r="A1120" s="10" t="e">
        <f>GreenList_Week_51!#REF!</f>
        <v>#REF!</v>
      </c>
      <c r="B1120" s="10">
        <f>COUNTIF($A$1:A1120,'Delivery Promise - Dry (Nov)'!$E$4&amp;"-"&amp;'Delivery Promise - Dry (Nov)'!$E$5)</f>
        <v>34</v>
      </c>
    </row>
    <row r="1121" spans="1:2">
      <c r="A1121" s="10" t="e">
        <f>GreenList_Week_51!#REF!</f>
        <v>#REF!</v>
      </c>
      <c r="B1121" s="10">
        <f>COUNTIF($A$1:A1121,'Delivery Promise - Dry (Nov)'!$E$4&amp;"-"&amp;'Delivery Promise - Dry (Nov)'!$E$5)</f>
        <v>34</v>
      </c>
    </row>
    <row r="1122" spans="1:2">
      <c r="A1122" s="10" t="e">
        <f>GreenList_Week_51!#REF!</f>
        <v>#REF!</v>
      </c>
      <c r="B1122" s="10">
        <f>COUNTIF($A$1:A1122,'Delivery Promise - Dry (Nov)'!$E$4&amp;"-"&amp;'Delivery Promise - Dry (Nov)'!$E$5)</f>
        <v>34</v>
      </c>
    </row>
    <row r="1123" spans="1:2">
      <c r="A1123" s="10" t="e">
        <f>GreenList_Week_51!#REF!</f>
        <v>#REF!</v>
      </c>
      <c r="B1123" s="10">
        <f>COUNTIF($A$1:A1123,'Delivery Promise - Dry (Nov)'!$E$4&amp;"-"&amp;'Delivery Promise - Dry (Nov)'!$E$5)</f>
        <v>34</v>
      </c>
    </row>
    <row r="1124" spans="1:2">
      <c r="A1124" s="10" t="e">
        <f>GreenList_Week_51!#REF!</f>
        <v>#REF!</v>
      </c>
      <c r="B1124" s="10">
        <f>COUNTIF($A$1:A1124,'Delivery Promise - Dry (Nov)'!$E$4&amp;"-"&amp;'Delivery Promise - Dry (Nov)'!$E$5)</f>
        <v>34</v>
      </c>
    </row>
    <row r="1125" spans="1:2">
      <c r="A1125" s="10" t="e">
        <f>GreenList_Week_51!#REF!</f>
        <v>#REF!</v>
      </c>
      <c r="B1125" s="10">
        <f>COUNTIF($A$1:A1125,'Delivery Promise - Dry (Nov)'!$E$4&amp;"-"&amp;'Delivery Promise - Dry (Nov)'!$E$5)</f>
        <v>34</v>
      </c>
    </row>
    <row r="1126" spans="1:2">
      <c r="A1126" s="10" t="e">
        <f>GreenList_Week_51!#REF!</f>
        <v>#REF!</v>
      </c>
      <c r="B1126" s="10">
        <f>COUNTIF($A$1:A1126,'Delivery Promise - Dry (Nov)'!$E$4&amp;"-"&amp;'Delivery Promise - Dry (Nov)'!$E$5)</f>
        <v>34</v>
      </c>
    </row>
    <row r="1127" spans="1:2">
      <c r="A1127" s="10" t="e">
        <f>GreenList_Week_51!#REF!</f>
        <v>#REF!</v>
      </c>
      <c r="B1127" s="10">
        <f>COUNTIF($A$1:A1127,'Delivery Promise - Dry (Nov)'!$E$4&amp;"-"&amp;'Delivery Promise - Dry (Nov)'!$E$5)</f>
        <v>34</v>
      </c>
    </row>
    <row r="1128" spans="1:2">
      <c r="A1128" s="10" t="e">
        <f>GreenList_Week_51!#REF!</f>
        <v>#REF!</v>
      </c>
      <c r="B1128" s="10">
        <f>COUNTIF($A$1:A1128,'Delivery Promise - Dry (Nov)'!$E$4&amp;"-"&amp;'Delivery Promise - Dry (Nov)'!$E$5)</f>
        <v>34</v>
      </c>
    </row>
    <row r="1129" spans="1:2">
      <c r="A1129" s="10" t="e">
        <f>GreenList_Week_51!#REF!</f>
        <v>#REF!</v>
      </c>
      <c r="B1129" s="10">
        <f>COUNTIF($A$1:A1129,'Delivery Promise - Dry (Nov)'!$E$4&amp;"-"&amp;'Delivery Promise - Dry (Nov)'!$E$5)</f>
        <v>34</v>
      </c>
    </row>
    <row r="1130" spans="1:2">
      <c r="A1130" s="10" t="e">
        <f>GreenList_Week_51!#REF!</f>
        <v>#REF!</v>
      </c>
      <c r="B1130" s="10">
        <f>COUNTIF($A$1:A1130,'Delivery Promise - Dry (Nov)'!$E$4&amp;"-"&amp;'Delivery Promise - Dry (Nov)'!$E$5)</f>
        <v>34</v>
      </c>
    </row>
    <row r="1131" spans="1:2">
      <c r="A1131" s="10" t="e">
        <f>GreenList_Week_51!#REF!</f>
        <v>#REF!</v>
      </c>
      <c r="B1131" s="10">
        <f>COUNTIF($A$1:A1131,'Delivery Promise - Dry (Nov)'!$E$4&amp;"-"&amp;'Delivery Promise - Dry (Nov)'!$E$5)</f>
        <v>34</v>
      </c>
    </row>
    <row r="1132" spans="1:2">
      <c r="A1132" s="10" t="e">
        <f>GreenList_Week_51!#REF!</f>
        <v>#REF!</v>
      </c>
      <c r="B1132" s="10">
        <f>COUNTIF($A$1:A1132,'Delivery Promise - Dry (Nov)'!$E$4&amp;"-"&amp;'Delivery Promise - Dry (Nov)'!$E$5)</f>
        <v>34</v>
      </c>
    </row>
    <row r="1133" spans="1:2">
      <c r="A1133" s="10" t="e">
        <f>GreenList_Week_51!#REF!</f>
        <v>#REF!</v>
      </c>
      <c r="B1133" s="10">
        <f>COUNTIF($A$1:A1133,'Delivery Promise - Dry (Nov)'!$E$4&amp;"-"&amp;'Delivery Promise - Dry (Nov)'!$E$5)</f>
        <v>34</v>
      </c>
    </row>
    <row r="1134" spans="1:2">
      <c r="A1134" s="10" t="e">
        <f>GreenList_Week_51!#REF!</f>
        <v>#REF!</v>
      </c>
      <c r="B1134" s="10">
        <f>COUNTIF($A$1:A1134,'Delivery Promise - Dry (Nov)'!$E$4&amp;"-"&amp;'Delivery Promise - Dry (Nov)'!$E$5)</f>
        <v>34</v>
      </c>
    </row>
    <row r="1135" spans="1:2">
      <c r="A1135" s="10" t="e">
        <f>GreenList_Week_51!#REF!</f>
        <v>#REF!</v>
      </c>
      <c r="B1135" s="10">
        <f>COUNTIF($A$1:A1135,'Delivery Promise - Dry (Nov)'!$E$4&amp;"-"&amp;'Delivery Promise - Dry (Nov)'!$E$5)</f>
        <v>34</v>
      </c>
    </row>
    <row r="1136" spans="1:2">
      <c r="A1136" s="10" t="e">
        <f>GreenList_Week_51!#REF!</f>
        <v>#REF!</v>
      </c>
      <c r="B1136" s="10">
        <f>COUNTIF($A$1:A1136,'Delivery Promise - Dry (Nov)'!$E$4&amp;"-"&amp;'Delivery Promise - Dry (Nov)'!$E$5)</f>
        <v>34</v>
      </c>
    </row>
    <row r="1137" spans="1:2">
      <c r="A1137" s="10" t="e">
        <f>GreenList_Week_51!#REF!</f>
        <v>#REF!</v>
      </c>
      <c r="B1137" s="10">
        <f>COUNTIF($A$1:A1137,'Delivery Promise - Dry (Nov)'!$E$4&amp;"-"&amp;'Delivery Promise - Dry (Nov)'!$E$5)</f>
        <v>34</v>
      </c>
    </row>
    <row r="1138" spans="1:2">
      <c r="A1138" s="10" t="e">
        <f>GreenList_Week_51!#REF!</f>
        <v>#REF!</v>
      </c>
      <c r="B1138" s="10">
        <f>COUNTIF($A$1:A1138,'Delivery Promise - Dry (Nov)'!$E$4&amp;"-"&amp;'Delivery Promise - Dry (Nov)'!$E$5)</f>
        <v>34</v>
      </c>
    </row>
    <row r="1139" spans="1:2">
      <c r="A1139" s="10" t="e">
        <f>GreenList_Week_51!#REF!</f>
        <v>#REF!</v>
      </c>
      <c r="B1139" s="10">
        <f>COUNTIF($A$1:A1139,'Delivery Promise - Dry (Nov)'!$E$4&amp;"-"&amp;'Delivery Promise - Dry (Nov)'!$E$5)</f>
        <v>34</v>
      </c>
    </row>
    <row r="1140" spans="1:2">
      <c r="A1140" s="10" t="e">
        <f>GreenList_Week_51!#REF!</f>
        <v>#REF!</v>
      </c>
      <c r="B1140" s="10">
        <f>COUNTIF($A$1:A1140,'Delivery Promise - Dry (Nov)'!$E$4&amp;"-"&amp;'Delivery Promise - Dry (Nov)'!$E$5)</f>
        <v>34</v>
      </c>
    </row>
    <row r="1141" spans="1:2">
      <c r="A1141" s="10" t="e">
        <f>GreenList_Week_51!#REF!</f>
        <v>#REF!</v>
      </c>
      <c r="B1141" s="10">
        <f>COUNTIF($A$1:A1141,'Delivery Promise - Dry (Nov)'!$E$4&amp;"-"&amp;'Delivery Promise - Dry (Nov)'!$E$5)</f>
        <v>34</v>
      </c>
    </row>
    <row r="1142" spans="1:2">
      <c r="A1142" s="10" t="e">
        <f>GreenList_Week_51!#REF!</f>
        <v>#REF!</v>
      </c>
      <c r="B1142" s="10">
        <f>COUNTIF($A$1:A1142,'Delivery Promise - Dry (Nov)'!$E$4&amp;"-"&amp;'Delivery Promise - Dry (Nov)'!$E$5)</f>
        <v>34</v>
      </c>
    </row>
    <row r="1143" spans="1:2">
      <c r="A1143" s="10" t="e">
        <f>GreenList_Week_51!#REF!</f>
        <v>#REF!</v>
      </c>
      <c r="B1143" s="10">
        <f>COUNTIF($A$1:A1143,'Delivery Promise - Dry (Nov)'!$E$4&amp;"-"&amp;'Delivery Promise - Dry (Nov)'!$E$5)</f>
        <v>34</v>
      </c>
    </row>
    <row r="1144" spans="1:2">
      <c r="A1144" s="10" t="e">
        <f>GreenList_Week_51!#REF!</f>
        <v>#REF!</v>
      </c>
      <c r="B1144" s="10">
        <f>COUNTIF($A$1:A1144,'Delivery Promise - Dry (Nov)'!$E$4&amp;"-"&amp;'Delivery Promise - Dry (Nov)'!$E$5)</f>
        <v>34</v>
      </c>
    </row>
    <row r="1145" spans="1:2">
      <c r="A1145" s="10" t="e">
        <f>GreenList_Week_51!#REF!</f>
        <v>#REF!</v>
      </c>
      <c r="B1145" s="10">
        <f>COUNTIF($A$1:A1145,'Delivery Promise - Dry (Nov)'!$E$4&amp;"-"&amp;'Delivery Promise - Dry (Nov)'!$E$5)</f>
        <v>34</v>
      </c>
    </row>
    <row r="1146" spans="1:2">
      <c r="A1146" s="10" t="e">
        <f>GreenList_Week_51!#REF!</f>
        <v>#REF!</v>
      </c>
      <c r="B1146" s="10">
        <f>COUNTIF($A$1:A1146,'Delivery Promise - Dry (Nov)'!$E$4&amp;"-"&amp;'Delivery Promise - Dry (Nov)'!$E$5)</f>
        <v>34</v>
      </c>
    </row>
    <row r="1147" spans="1:2">
      <c r="A1147" s="10" t="e">
        <f>GreenList_Week_51!#REF!</f>
        <v>#REF!</v>
      </c>
      <c r="B1147" s="10">
        <f>COUNTIF($A$1:A1147,'Delivery Promise - Dry (Nov)'!$E$4&amp;"-"&amp;'Delivery Promise - Dry (Nov)'!$E$5)</f>
        <v>34</v>
      </c>
    </row>
    <row r="1148" spans="1:2">
      <c r="A1148" s="10" t="e">
        <f>GreenList_Week_51!#REF!</f>
        <v>#REF!</v>
      </c>
      <c r="B1148" s="10">
        <f>COUNTIF($A$1:A1148,'Delivery Promise - Dry (Nov)'!$E$4&amp;"-"&amp;'Delivery Promise - Dry (Nov)'!$E$5)</f>
        <v>34</v>
      </c>
    </row>
    <row r="1149" spans="1:2">
      <c r="A1149" s="10" t="e">
        <f>GreenList_Week_51!#REF!</f>
        <v>#REF!</v>
      </c>
      <c r="B1149" s="10">
        <f>COUNTIF($A$1:A1149,'Delivery Promise - Dry (Nov)'!$E$4&amp;"-"&amp;'Delivery Promise - Dry (Nov)'!$E$5)</f>
        <v>34</v>
      </c>
    </row>
    <row r="1150" spans="1:2">
      <c r="A1150" s="10" t="e">
        <f>GreenList_Week_51!#REF!</f>
        <v>#REF!</v>
      </c>
      <c r="B1150" s="10">
        <f>COUNTIF($A$1:A1150,'Delivery Promise - Dry (Nov)'!$E$4&amp;"-"&amp;'Delivery Promise - Dry (Nov)'!$E$5)</f>
        <v>34</v>
      </c>
    </row>
    <row r="1151" spans="1:2">
      <c r="A1151" s="10" t="e">
        <f>GreenList_Week_51!#REF!</f>
        <v>#REF!</v>
      </c>
      <c r="B1151" s="10">
        <f>COUNTIF($A$1:A1151,'Delivery Promise - Dry (Nov)'!$E$4&amp;"-"&amp;'Delivery Promise - Dry (Nov)'!$E$5)</f>
        <v>34</v>
      </c>
    </row>
    <row r="1152" spans="1:2">
      <c r="A1152" s="10" t="e">
        <f>GreenList_Week_51!#REF!</f>
        <v>#REF!</v>
      </c>
      <c r="B1152" s="10">
        <f>COUNTIF($A$1:A1152,'Delivery Promise - Dry (Nov)'!$E$4&amp;"-"&amp;'Delivery Promise - Dry (Nov)'!$E$5)</f>
        <v>34</v>
      </c>
    </row>
    <row r="1153" spans="1:2">
      <c r="A1153" s="10" t="e">
        <f>GreenList_Week_51!#REF!</f>
        <v>#REF!</v>
      </c>
      <c r="B1153" s="10">
        <f>COUNTIF($A$1:A1153,'Delivery Promise - Dry (Nov)'!$E$4&amp;"-"&amp;'Delivery Promise - Dry (Nov)'!$E$5)</f>
        <v>34</v>
      </c>
    </row>
    <row r="1154" spans="1:2">
      <c r="A1154" s="10" t="e">
        <f>GreenList_Week_51!#REF!</f>
        <v>#REF!</v>
      </c>
      <c r="B1154" s="10">
        <f>COUNTIF($A$1:A1154,'Delivery Promise - Dry (Nov)'!$E$4&amp;"-"&amp;'Delivery Promise - Dry (Nov)'!$E$5)</f>
        <v>34</v>
      </c>
    </row>
    <row r="1155" spans="1:2">
      <c r="A1155" s="10" t="e">
        <f>GreenList_Week_51!#REF!</f>
        <v>#REF!</v>
      </c>
      <c r="B1155" s="10">
        <f>COUNTIF($A$1:A1155,'Delivery Promise - Dry (Nov)'!$E$4&amp;"-"&amp;'Delivery Promise - Dry (Nov)'!$E$5)</f>
        <v>34</v>
      </c>
    </row>
    <row r="1156" spans="1:2">
      <c r="A1156" s="10" t="e">
        <f>GreenList_Week_51!#REF!</f>
        <v>#REF!</v>
      </c>
      <c r="B1156" s="10">
        <f>COUNTIF($A$1:A1156,'Delivery Promise - Dry (Nov)'!$E$4&amp;"-"&amp;'Delivery Promise - Dry (Nov)'!$E$5)</f>
        <v>34</v>
      </c>
    </row>
    <row r="1157" spans="1:2">
      <c r="A1157" s="10" t="e">
        <f>GreenList_Week_51!#REF!</f>
        <v>#REF!</v>
      </c>
      <c r="B1157" s="10">
        <f>COUNTIF($A$1:A1157,'Delivery Promise - Dry (Nov)'!$E$4&amp;"-"&amp;'Delivery Promise - Dry (Nov)'!$E$5)</f>
        <v>34</v>
      </c>
    </row>
    <row r="1158" spans="1:2">
      <c r="A1158" s="10" t="e">
        <f>GreenList_Week_51!#REF!</f>
        <v>#REF!</v>
      </c>
      <c r="B1158" s="10">
        <f>COUNTIF($A$1:A1158,'Delivery Promise - Dry (Nov)'!$E$4&amp;"-"&amp;'Delivery Promise - Dry (Nov)'!$E$5)</f>
        <v>34</v>
      </c>
    </row>
    <row r="1159" spans="1:2">
      <c r="A1159" s="10" t="e">
        <f>GreenList_Week_51!#REF!</f>
        <v>#REF!</v>
      </c>
      <c r="B1159" s="10">
        <f>COUNTIF($A$1:A1159,'Delivery Promise - Dry (Nov)'!$E$4&amp;"-"&amp;'Delivery Promise - Dry (Nov)'!$E$5)</f>
        <v>34</v>
      </c>
    </row>
    <row r="1160" spans="1:2">
      <c r="A1160" s="10" t="e">
        <f>GreenList_Week_51!#REF!</f>
        <v>#REF!</v>
      </c>
      <c r="B1160" s="10">
        <f>COUNTIF($A$1:A1160,'Delivery Promise - Dry (Nov)'!$E$4&amp;"-"&amp;'Delivery Promise - Dry (Nov)'!$E$5)</f>
        <v>34</v>
      </c>
    </row>
    <row r="1161" spans="1:2">
      <c r="A1161" s="10" t="e">
        <f>GreenList_Week_51!#REF!</f>
        <v>#REF!</v>
      </c>
      <c r="B1161" s="10">
        <f>COUNTIF($A$1:A1161,'Delivery Promise - Dry (Nov)'!$E$4&amp;"-"&amp;'Delivery Promise - Dry (Nov)'!$E$5)</f>
        <v>34</v>
      </c>
    </row>
    <row r="1162" spans="1:2">
      <c r="A1162" s="10" t="e">
        <f>GreenList_Week_51!#REF!</f>
        <v>#REF!</v>
      </c>
      <c r="B1162" s="10">
        <f>COUNTIF($A$1:A1162,'Delivery Promise - Dry (Nov)'!$E$4&amp;"-"&amp;'Delivery Promise - Dry (Nov)'!$E$5)</f>
        <v>34</v>
      </c>
    </row>
    <row r="1163" spans="1:2">
      <c r="A1163" s="10" t="e">
        <f>GreenList_Week_51!#REF!</f>
        <v>#REF!</v>
      </c>
      <c r="B1163" s="10">
        <f>COUNTIF($A$1:A1163,'Delivery Promise - Dry (Nov)'!$E$4&amp;"-"&amp;'Delivery Promise - Dry (Nov)'!$E$5)</f>
        <v>34</v>
      </c>
    </row>
    <row r="1164" spans="1:2">
      <c r="A1164" s="10" t="e">
        <f>GreenList_Week_51!#REF!</f>
        <v>#REF!</v>
      </c>
      <c r="B1164" s="10">
        <f>COUNTIF($A$1:A1164,'Delivery Promise - Dry (Nov)'!$E$4&amp;"-"&amp;'Delivery Promise - Dry (Nov)'!$E$5)</f>
        <v>34</v>
      </c>
    </row>
    <row r="1165" spans="1:2">
      <c r="A1165" s="10" t="e">
        <f>GreenList_Week_51!#REF!</f>
        <v>#REF!</v>
      </c>
      <c r="B1165" s="10">
        <f>COUNTIF($A$1:A1165,'Delivery Promise - Dry (Nov)'!$E$4&amp;"-"&amp;'Delivery Promise - Dry (Nov)'!$E$5)</f>
        <v>34</v>
      </c>
    </row>
    <row r="1166" spans="1:2">
      <c r="A1166" s="10" t="e">
        <f>GreenList_Week_51!#REF!</f>
        <v>#REF!</v>
      </c>
      <c r="B1166" s="10">
        <f>COUNTIF($A$1:A1166,'Delivery Promise - Dry (Nov)'!$E$4&amp;"-"&amp;'Delivery Promise - Dry (Nov)'!$E$5)</f>
        <v>34</v>
      </c>
    </row>
    <row r="1167" spans="1:2">
      <c r="A1167" s="10" t="e">
        <f>GreenList_Week_51!#REF!</f>
        <v>#REF!</v>
      </c>
      <c r="B1167" s="10">
        <f>COUNTIF($A$1:A1167,'Delivery Promise - Dry (Nov)'!$E$4&amp;"-"&amp;'Delivery Promise - Dry (Nov)'!$E$5)</f>
        <v>34</v>
      </c>
    </row>
    <row r="1168" spans="1:2">
      <c r="A1168" s="10" t="e">
        <f>GreenList_Week_51!#REF!</f>
        <v>#REF!</v>
      </c>
      <c r="B1168" s="10">
        <f>COUNTIF($A$1:A1168,'Delivery Promise - Dry (Nov)'!$E$4&amp;"-"&amp;'Delivery Promise - Dry (Nov)'!$E$5)</f>
        <v>34</v>
      </c>
    </row>
    <row r="1169" spans="1:2">
      <c r="A1169" s="10" t="e">
        <f>GreenList_Week_51!#REF!</f>
        <v>#REF!</v>
      </c>
      <c r="B1169" s="10">
        <f>COUNTIF($A$1:A1169,'Delivery Promise - Dry (Nov)'!$E$4&amp;"-"&amp;'Delivery Promise - Dry (Nov)'!$E$5)</f>
        <v>34</v>
      </c>
    </row>
    <row r="1170" spans="1:2">
      <c r="A1170" s="10" t="e">
        <f>GreenList_Week_51!#REF!</f>
        <v>#REF!</v>
      </c>
      <c r="B1170" s="10">
        <f>COUNTIF($A$1:A1170,'Delivery Promise - Dry (Nov)'!$E$4&amp;"-"&amp;'Delivery Promise - Dry (Nov)'!$E$5)</f>
        <v>34</v>
      </c>
    </row>
    <row r="1171" spans="1:2">
      <c r="A1171" s="10" t="e">
        <f>GreenList_Week_51!#REF!</f>
        <v>#REF!</v>
      </c>
      <c r="B1171" s="10">
        <f>COUNTIF($A$1:A1171,'Delivery Promise - Dry (Nov)'!$E$4&amp;"-"&amp;'Delivery Promise - Dry (Nov)'!$E$5)</f>
        <v>34</v>
      </c>
    </row>
    <row r="1172" spans="1:2">
      <c r="A1172" s="10" t="e">
        <f>GreenList_Week_51!#REF!</f>
        <v>#REF!</v>
      </c>
      <c r="B1172" s="10">
        <f>COUNTIF($A$1:A1172,'Delivery Promise - Dry (Nov)'!$E$4&amp;"-"&amp;'Delivery Promise - Dry (Nov)'!$E$5)</f>
        <v>34</v>
      </c>
    </row>
    <row r="1173" spans="1:2">
      <c r="A1173" s="10" t="e">
        <f>GreenList_Week_51!#REF!</f>
        <v>#REF!</v>
      </c>
      <c r="B1173" s="10">
        <f>COUNTIF($A$1:A1173,'Delivery Promise - Dry (Nov)'!$E$4&amp;"-"&amp;'Delivery Promise - Dry (Nov)'!$E$5)</f>
        <v>34</v>
      </c>
    </row>
    <row r="1174" spans="1:2">
      <c r="A1174" s="10" t="e">
        <f>GreenList_Week_51!#REF!</f>
        <v>#REF!</v>
      </c>
      <c r="B1174" s="10">
        <f>COUNTIF($A$1:A1174,'Delivery Promise - Dry (Nov)'!$E$4&amp;"-"&amp;'Delivery Promise - Dry (Nov)'!$E$5)</f>
        <v>34</v>
      </c>
    </row>
    <row r="1175" spans="1:2">
      <c r="A1175" s="10" t="e">
        <f>GreenList_Week_51!#REF!</f>
        <v>#REF!</v>
      </c>
      <c r="B1175" s="10">
        <f>COUNTIF($A$1:A1175,'Delivery Promise - Dry (Nov)'!$E$4&amp;"-"&amp;'Delivery Promise - Dry (Nov)'!$E$5)</f>
        <v>34</v>
      </c>
    </row>
    <row r="1176" spans="1:2">
      <c r="A1176" s="10" t="e">
        <f>GreenList_Week_51!#REF!</f>
        <v>#REF!</v>
      </c>
      <c r="B1176" s="10">
        <f>COUNTIF($A$1:A1176,'Delivery Promise - Dry (Nov)'!$E$4&amp;"-"&amp;'Delivery Promise - Dry (Nov)'!$E$5)</f>
        <v>34</v>
      </c>
    </row>
    <row r="1177" spans="1:2">
      <c r="A1177" s="10" t="e">
        <f>GreenList_Week_51!#REF!</f>
        <v>#REF!</v>
      </c>
      <c r="B1177" s="10">
        <f>COUNTIF($A$1:A1177,'Delivery Promise - Dry (Nov)'!$E$4&amp;"-"&amp;'Delivery Promise - Dry (Nov)'!$E$5)</f>
        <v>34</v>
      </c>
    </row>
    <row r="1178" spans="1:2">
      <c r="A1178" s="10" t="e">
        <f>GreenList_Week_51!#REF!</f>
        <v>#REF!</v>
      </c>
      <c r="B1178" s="10">
        <f>COUNTIF($A$1:A1178,'Delivery Promise - Dry (Nov)'!$E$4&amp;"-"&amp;'Delivery Promise - Dry (Nov)'!$E$5)</f>
        <v>34</v>
      </c>
    </row>
    <row r="1179" spans="1:2">
      <c r="A1179" s="10" t="e">
        <f>GreenList_Week_51!#REF!</f>
        <v>#REF!</v>
      </c>
      <c r="B1179" s="10">
        <f>COUNTIF($A$1:A1179,'Delivery Promise - Dry (Nov)'!$E$4&amp;"-"&amp;'Delivery Promise - Dry (Nov)'!$E$5)</f>
        <v>34</v>
      </c>
    </row>
    <row r="1180" spans="1:2">
      <c r="A1180" s="10" t="e">
        <f>GreenList_Week_51!#REF!</f>
        <v>#REF!</v>
      </c>
      <c r="B1180" s="10">
        <f>COUNTIF($A$1:A1180,'Delivery Promise - Dry (Nov)'!$E$4&amp;"-"&amp;'Delivery Promise - Dry (Nov)'!$E$5)</f>
        <v>34</v>
      </c>
    </row>
    <row r="1181" spans="1:2">
      <c r="A1181" s="10" t="e">
        <f>GreenList_Week_51!#REF!</f>
        <v>#REF!</v>
      </c>
      <c r="B1181" s="10">
        <f>COUNTIF($A$1:A1181,'Delivery Promise - Dry (Nov)'!$E$4&amp;"-"&amp;'Delivery Promise - Dry (Nov)'!$E$5)</f>
        <v>34</v>
      </c>
    </row>
    <row r="1182" spans="1:2">
      <c r="A1182" s="10" t="e">
        <f>GreenList_Week_51!#REF!</f>
        <v>#REF!</v>
      </c>
      <c r="B1182" s="10">
        <f>COUNTIF($A$1:A1182,'Delivery Promise - Dry (Nov)'!$E$4&amp;"-"&amp;'Delivery Promise - Dry (Nov)'!$E$5)</f>
        <v>34</v>
      </c>
    </row>
    <row r="1183" spans="1:2">
      <c r="A1183" s="10" t="e">
        <f>GreenList_Week_51!#REF!</f>
        <v>#REF!</v>
      </c>
      <c r="B1183" s="10">
        <f>COUNTIF($A$1:A1183,'Delivery Promise - Dry (Nov)'!$E$4&amp;"-"&amp;'Delivery Promise - Dry (Nov)'!$E$5)</f>
        <v>34</v>
      </c>
    </row>
    <row r="1184" spans="1:2">
      <c r="A1184" s="10" t="e">
        <f>GreenList_Week_51!#REF!</f>
        <v>#REF!</v>
      </c>
      <c r="B1184" s="10">
        <f>COUNTIF($A$1:A1184,'Delivery Promise - Dry (Nov)'!$E$4&amp;"-"&amp;'Delivery Promise - Dry (Nov)'!$E$5)</f>
        <v>34</v>
      </c>
    </row>
    <row r="1185" spans="1:2">
      <c r="A1185" s="10" t="e">
        <f>GreenList_Week_51!#REF!</f>
        <v>#REF!</v>
      </c>
      <c r="B1185" s="10">
        <f>COUNTIF($A$1:A1185,'Delivery Promise - Dry (Nov)'!$E$4&amp;"-"&amp;'Delivery Promise - Dry (Nov)'!$E$5)</f>
        <v>34</v>
      </c>
    </row>
    <row r="1186" spans="1:2">
      <c r="A1186" s="10" t="e">
        <f>GreenList_Week_51!#REF!</f>
        <v>#REF!</v>
      </c>
      <c r="B1186" s="10">
        <f>COUNTIF($A$1:A1186,'Delivery Promise - Dry (Nov)'!$E$4&amp;"-"&amp;'Delivery Promise - Dry (Nov)'!$E$5)</f>
        <v>34</v>
      </c>
    </row>
    <row r="1187" spans="1:2">
      <c r="A1187" s="10" t="e">
        <f>GreenList_Week_51!#REF!</f>
        <v>#REF!</v>
      </c>
      <c r="B1187" s="10">
        <f>COUNTIF($A$1:A1187,'Delivery Promise - Dry (Nov)'!$E$4&amp;"-"&amp;'Delivery Promise - Dry (Nov)'!$E$5)</f>
        <v>34</v>
      </c>
    </row>
    <row r="1188" spans="1:2">
      <c r="A1188" s="10" t="e">
        <f>GreenList_Week_51!#REF!</f>
        <v>#REF!</v>
      </c>
      <c r="B1188" s="10">
        <f>COUNTIF($A$1:A1188,'Delivery Promise - Dry (Nov)'!$E$4&amp;"-"&amp;'Delivery Promise - Dry (Nov)'!$E$5)</f>
        <v>34</v>
      </c>
    </row>
    <row r="1189" spans="1:2">
      <c r="A1189" s="10" t="e">
        <f>GreenList_Week_51!#REF!</f>
        <v>#REF!</v>
      </c>
      <c r="B1189" s="10">
        <f>COUNTIF($A$1:A1189,'Delivery Promise - Dry (Nov)'!$E$4&amp;"-"&amp;'Delivery Promise - Dry (Nov)'!$E$5)</f>
        <v>34</v>
      </c>
    </row>
    <row r="1190" spans="1:2">
      <c r="A1190" s="10" t="e">
        <f>GreenList_Week_51!#REF!</f>
        <v>#REF!</v>
      </c>
      <c r="B1190" s="10">
        <f>COUNTIF($A$1:A1190,'Delivery Promise - Dry (Nov)'!$E$4&amp;"-"&amp;'Delivery Promise - Dry (Nov)'!$E$5)</f>
        <v>34</v>
      </c>
    </row>
    <row r="1191" spans="1:2">
      <c r="A1191" s="10" t="e">
        <f>GreenList_Week_51!#REF!</f>
        <v>#REF!</v>
      </c>
      <c r="B1191" s="10">
        <f>COUNTIF($A$1:A1191,'Delivery Promise - Dry (Nov)'!$E$4&amp;"-"&amp;'Delivery Promise - Dry (Nov)'!$E$5)</f>
        <v>34</v>
      </c>
    </row>
    <row r="1192" spans="1:2">
      <c r="A1192" s="10" t="e">
        <f>GreenList_Week_51!#REF!</f>
        <v>#REF!</v>
      </c>
      <c r="B1192" s="10">
        <f>COUNTIF($A$1:A1192,'Delivery Promise - Dry (Nov)'!$E$4&amp;"-"&amp;'Delivery Promise - Dry (Nov)'!$E$5)</f>
        <v>34</v>
      </c>
    </row>
    <row r="1193" spans="1:2">
      <c r="A1193" s="10" t="e">
        <f>GreenList_Week_51!#REF!</f>
        <v>#REF!</v>
      </c>
      <c r="B1193" s="10">
        <f>COUNTIF($A$1:A1193,'Delivery Promise - Dry (Nov)'!$E$4&amp;"-"&amp;'Delivery Promise - Dry (Nov)'!$E$5)</f>
        <v>34</v>
      </c>
    </row>
    <row r="1194" spans="1:2">
      <c r="A1194" s="10" t="e">
        <f>GreenList_Week_51!#REF!</f>
        <v>#REF!</v>
      </c>
      <c r="B1194" s="10">
        <f>COUNTIF($A$1:A1194,'Delivery Promise - Dry (Nov)'!$E$4&amp;"-"&amp;'Delivery Promise - Dry (Nov)'!$E$5)</f>
        <v>34</v>
      </c>
    </row>
    <row r="1195" spans="1:2">
      <c r="A1195" s="10" t="e">
        <f>GreenList_Week_51!#REF!</f>
        <v>#REF!</v>
      </c>
      <c r="B1195" s="10">
        <f>COUNTIF($A$1:A1195,'Delivery Promise - Dry (Nov)'!$E$4&amp;"-"&amp;'Delivery Promise - Dry (Nov)'!$E$5)</f>
        <v>34</v>
      </c>
    </row>
    <row r="1196" spans="1:2">
      <c r="A1196" s="10" t="e">
        <f>GreenList_Week_51!#REF!</f>
        <v>#REF!</v>
      </c>
      <c r="B1196" s="10">
        <f>COUNTIF($A$1:A1196,'Delivery Promise - Dry (Nov)'!$E$4&amp;"-"&amp;'Delivery Promise - Dry (Nov)'!$E$5)</f>
        <v>34</v>
      </c>
    </row>
    <row r="1197" spans="1:2">
      <c r="A1197" s="10" t="e">
        <f>GreenList_Week_51!#REF!</f>
        <v>#REF!</v>
      </c>
      <c r="B1197" s="10">
        <f>COUNTIF($A$1:A1197,'Delivery Promise - Dry (Nov)'!$E$4&amp;"-"&amp;'Delivery Promise - Dry (Nov)'!$E$5)</f>
        <v>34</v>
      </c>
    </row>
    <row r="1198" spans="1:2">
      <c r="A1198" s="10" t="e">
        <f>GreenList_Week_51!#REF!</f>
        <v>#REF!</v>
      </c>
      <c r="B1198" s="10">
        <f>COUNTIF($A$1:A1198,'Delivery Promise - Dry (Nov)'!$E$4&amp;"-"&amp;'Delivery Promise - Dry (Nov)'!$E$5)</f>
        <v>34</v>
      </c>
    </row>
    <row r="1199" spans="1:2">
      <c r="A1199" s="10" t="e">
        <f>GreenList_Week_51!#REF!</f>
        <v>#REF!</v>
      </c>
      <c r="B1199" s="10">
        <f>COUNTIF($A$1:A1199,'Delivery Promise - Dry (Nov)'!$E$4&amp;"-"&amp;'Delivery Promise - Dry (Nov)'!$E$5)</f>
        <v>34</v>
      </c>
    </row>
    <row r="1200" spans="1:2">
      <c r="A1200" s="10" t="e">
        <f>GreenList_Week_51!#REF!</f>
        <v>#REF!</v>
      </c>
      <c r="B1200" s="10">
        <f>COUNTIF($A$1:A1200,'Delivery Promise - Dry (Nov)'!$E$4&amp;"-"&amp;'Delivery Promise - Dry (Nov)'!$E$5)</f>
        <v>34</v>
      </c>
    </row>
    <row r="1201" spans="1:2">
      <c r="A1201" s="10" t="e">
        <f>GreenList_Week_51!#REF!</f>
        <v>#REF!</v>
      </c>
      <c r="B1201" s="10">
        <f>COUNTIF($A$1:A1201,'Delivery Promise - Dry (Nov)'!$E$4&amp;"-"&amp;'Delivery Promise - Dry (Nov)'!$E$5)</f>
        <v>34</v>
      </c>
    </row>
    <row r="1202" spans="1:2">
      <c r="A1202" s="10" t="e">
        <f>GreenList_Week_51!#REF!</f>
        <v>#REF!</v>
      </c>
      <c r="B1202" s="10">
        <f>COUNTIF($A$1:A1202,'Delivery Promise - Dry (Nov)'!$E$4&amp;"-"&amp;'Delivery Promise - Dry (Nov)'!$E$5)</f>
        <v>34</v>
      </c>
    </row>
    <row r="1203" spans="1:2">
      <c r="A1203" s="10" t="e">
        <f>GreenList_Week_51!#REF!</f>
        <v>#REF!</v>
      </c>
      <c r="B1203" s="10">
        <f>COUNTIF($A$1:A1203,'Delivery Promise - Dry (Nov)'!$E$4&amp;"-"&amp;'Delivery Promise - Dry (Nov)'!$E$5)</f>
        <v>34</v>
      </c>
    </row>
    <row r="1204" spans="1:2">
      <c r="A1204" s="10" t="e">
        <f>GreenList_Week_51!#REF!</f>
        <v>#REF!</v>
      </c>
      <c r="B1204" s="10">
        <f>COUNTIF($A$1:A1204,'Delivery Promise - Dry (Nov)'!$E$4&amp;"-"&amp;'Delivery Promise - Dry (Nov)'!$E$5)</f>
        <v>34</v>
      </c>
    </row>
    <row r="1205" spans="1:2">
      <c r="A1205" s="10" t="e">
        <f>GreenList_Week_51!#REF!</f>
        <v>#REF!</v>
      </c>
      <c r="B1205" s="10">
        <f>COUNTIF($A$1:A1205,'Delivery Promise - Dry (Nov)'!$E$4&amp;"-"&amp;'Delivery Promise - Dry (Nov)'!$E$5)</f>
        <v>34</v>
      </c>
    </row>
    <row r="1206" spans="1:2">
      <c r="A1206" s="10" t="e">
        <f>GreenList_Week_51!#REF!</f>
        <v>#REF!</v>
      </c>
      <c r="B1206" s="10">
        <f>COUNTIF($A$1:A1206,'Delivery Promise - Dry (Nov)'!$E$4&amp;"-"&amp;'Delivery Promise - Dry (Nov)'!$E$5)</f>
        <v>34</v>
      </c>
    </row>
    <row r="1207" spans="1:2">
      <c r="A1207" s="10" t="e">
        <f>GreenList_Week_51!#REF!</f>
        <v>#REF!</v>
      </c>
      <c r="B1207" s="10">
        <f>COUNTIF($A$1:A1207,'Delivery Promise - Dry (Nov)'!$E$4&amp;"-"&amp;'Delivery Promise - Dry (Nov)'!$E$5)</f>
        <v>34</v>
      </c>
    </row>
    <row r="1208" spans="1:2">
      <c r="A1208" s="10" t="e">
        <f>GreenList_Week_51!#REF!</f>
        <v>#REF!</v>
      </c>
      <c r="B1208" s="10">
        <f>COUNTIF($A$1:A1208,'Delivery Promise - Dry (Nov)'!$E$4&amp;"-"&amp;'Delivery Promise - Dry (Nov)'!$E$5)</f>
        <v>34</v>
      </c>
    </row>
    <row r="1209" spans="1:2">
      <c r="A1209" s="10" t="e">
        <f>GreenList_Week_51!#REF!</f>
        <v>#REF!</v>
      </c>
      <c r="B1209" s="10">
        <f>COUNTIF($A$1:A1209,'Delivery Promise - Dry (Nov)'!$E$4&amp;"-"&amp;'Delivery Promise - Dry (Nov)'!$E$5)</f>
        <v>34</v>
      </c>
    </row>
    <row r="1210" spans="1:2">
      <c r="A1210" s="10" t="e">
        <f>GreenList_Week_51!#REF!</f>
        <v>#REF!</v>
      </c>
      <c r="B1210" s="10">
        <f>COUNTIF($A$1:A1210,'Delivery Promise - Dry (Nov)'!$E$4&amp;"-"&amp;'Delivery Promise - Dry (Nov)'!$E$5)</f>
        <v>34</v>
      </c>
    </row>
    <row r="1211" spans="1:2">
      <c r="A1211" s="10" t="e">
        <f>GreenList_Week_51!#REF!</f>
        <v>#REF!</v>
      </c>
      <c r="B1211" s="10">
        <f>COUNTIF($A$1:A1211,'Delivery Promise - Dry (Nov)'!$E$4&amp;"-"&amp;'Delivery Promise - Dry (Nov)'!$E$5)</f>
        <v>34</v>
      </c>
    </row>
    <row r="1212" spans="1:2">
      <c r="A1212" s="10" t="e">
        <f>GreenList_Week_51!#REF!</f>
        <v>#REF!</v>
      </c>
      <c r="B1212" s="10">
        <f>COUNTIF($A$1:A1212,'Delivery Promise - Dry (Nov)'!$E$4&amp;"-"&amp;'Delivery Promise - Dry (Nov)'!$E$5)</f>
        <v>34</v>
      </c>
    </row>
    <row r="1213" spans="1:2">
      <c r="A1213" s="10" t="e">
        <f>GreenList_Week_51!#REF!</f>
        <v>#REF!</v>
      </c>
      <c r="B1213" s="10">
        <f>COUNTIF($A$1:A1213,'Delivery Promise - Dry (Nov)'!$E$4&amp;"-"&amp;'Delivery Promise - Dry (Nov)'!$E$5)</f>
        <v>34</v>
      </c>
    </row>
    <row r="1214" spans="1:2">
      <c r="A1214" s="10" t="e">
        <f>GreenList_Week_51!#REF!</f>
        <v>#REF!</v>
      </c>
      <c r="B1214" s="10">
        <f>COUNTIF($A$1:A1214,'Delivery Promise - Dry (Nov)'!$E$4&amp;"-"&amp;'Delivery Promise - Dry (Nov)'!$E$5)</f>
        <v>34</v>
      </c>
    </row>
    <row r="1215" spans="1:2">
      <c r="A1215" s="10" t="e">
        <f>GreenList_Week_51!#REF!</f>
        <v>#REF!</v>
      </c>
      <c r="B1215" s="10">
        <f>COUNTIF($A$1:A1215,'Delivery Promise - Dry (Nov)'!$E$4&amp;"-"&amp;'Delivery Promise - Dry (Nov)'!$E$5)</f>
        <v>34</v>
      </c>
    </row>
    <row r="1216" spans="1:2">
      <c r="A1216" s="10" t="e">
        <f>GreenList_Week_51!#REF!</f>
        <v>#REF!</v>
      </c>
      <c r="B1216" s="10">
        <f>COUNTIF($A$1:A1216,'Delivery Promise - Dry (Nov)'!$E$4&amp;"-"&amp;'Delivery Promise - Dry (Nov)'!$E$5)</f>
        <v>34</v>
      </c>
    </row>
    <row r="1217" spans="1:2">
      <c r="A1217" s="10" t="e">
        <f>GreenList_Week_51!#REF!</f>
        <v>#REF!</v>
      </c>
      <c r="B1217" s="10">
        <f>COUNTIF($A$1:A1217,'Delivery Promise - Dry (Nov)'!$E$4&amp;"-"&amp;'Delivery Promise - Dry (Nov)'!$E$5)</f>
        <v>34</v>
      </c>
    </row>
    <row r="1218" spans="1:2">
      <c r="A1218" s="10" t="e">
        <f>GreenList_Week_51!#REF!</f>
        <v>#REF!</v>
      </c>
      <c r="B1218" s="10">
        <f>COUNTIF($A$1:A1218,'Delivery Promise - Dry (Nov)'!$E$4&amp;"-"&amp;'Delivery Promise - Dry (Nov)'!$E$5)</f>
        <v>34</v>
      </c>
    </row>
    <row r="1219" spans="1:2">
      <c r="A1219" s="10" t="e">
        <f>GreenList_Week_51!#REF!</f>
        <v>#REF!</v>
      </c>
      <c r="B1219" s="10">
        <f>COUNTIF($A$1:A1219,'Delivery Promise - Dry (Nov)'!$E$4&amp;"-"&amp;'Delivery Promise - Dry (Nov)'!$E$5)</f>
        <v>34</v>
      </c>
    </row>
    <row r="1220" spans="1:2">
      <c r="A1220" s="10" t="e">
        <f>GreenList_Week_51!#REF!</f>
        <v>#REF!</v>
      </c>
      <c r="B1220" s="10">
        <f>COUNTIF($A$1:A1220,'Delivery Promise - Dry (Nov)'!$E$4&amp;"-"&amp;'Delivery Promise - Dry (Nov)'!$E$5)</f>
        <v>34</v>
      </c>
    </row>
    <row r="1221" spans="1:2">
      <c r="A1221" s="10" t="e">
        <f>GreenList_Week_51!#REF!</f>
        <v>#REF!</v>
      </c>
      <c r="B1221" s="10">
        <f>COUNTIF($A$1:A1221,'Delivery Promise - Dry (Nov)'!$E$4&amp;"-"&amp;'Delivery Promise - Dry (Nov)'!$E$5)</f>
        <v>34</v>
      </c>
    </row>
    <row r="1222" spans="1:2">
      <c r="A1222" s="10" t="e">
        <f>GreenList_Week_51!#REF!</f>
        <v>#REF!</v>
      </c>
      <c r="B1222" s="10">
        <f>COUNTIF($A$1:A1222,'Delivery Promise - Dry (Nov)'!$E$4&amp;"-"&amp;'Delivery Promise - Dry (Nov)'!$E$5)</f>
        <v>34</v>
      </c>
    </row>
    <row r="1223" spans="1:2">
      <c r="A1223" s="10" t="e">
        <f>GreenList_Week_51!#REF!</f>
        <v>#REF!</v>
      </c>
      <c r="B1223" s="10">
        <f>COUNTIF($A$1:A1223,'Delivery Promise - Dry (Nov)'!$E$4&amp;"-"&amp;'Delivery Promise - Dry (Nov)'!$E$5)</f>
        <v>34</v>
      </c>
    </row>
    <row r="1224" spans="1:2">
      <c r="A1224" s="10" t="e">
        <f>GreenList_Week_51!#REF!</f>
        <v>#REF!</v>
      </c>
      <c r="B1224" s="10">
        <f>COUNTIF($A$1:A1224,'Delivery Promise - Dry (Nov)'!$E$4&amp;"-"&amp;'Delivery Promise - Dry (Nov)'!$E$5)</f>
        <v>34</v>
      </c>
    </row>
    <row r="1225" spans="1:2">
      <c r="A1225" s="10" t="e">
        <f>GreenList_Week_51!#REF!</f>
        <v>#REF!</v>
      </c>
      <c r="B1225" s="10">
        <f>COUNTIF($A$1:A1225,'Delivery Promise - Dry (Nov)'!$E$4&amp;"-"&amp;'Delivery Promise - Dry (Nov)'!$E$5)</f>
        <v>34</v>
      </c>
    </row>
    <row r="1226" spans="1:2">
      <c r="A1226" s="10" t="e">
        <f>GreenList_Week_51!#REF!</f>
        <v>#REF!</v>
      </c>
      <c r="B1226" s="10">
        <f>COUNTIF($A$1:A1226,'Delivery Promise - Dry (Nov)'!$E$4&amp;"-"&amp;'Delivery Promise - Dry (Nov)'!$E$5)</f>
        <v>34</v>
      </c>
    </row>
    <row r="1227" spans="1:2">
      <c r="A1227" s="10" t="e">
        <f>GreenList_Week_51!#REF!</f>
        <v>#REF!</v>
      </c>
      <c r="B1227" s="10">
        <f>COUNTIF($A$1:A1227,'Delivery Promise - Dry (Nov)'!$E$4&amp;"-"&amp;'Delivery Promise - Dry (Nov)'!$E$5)</f>
        <v>34</v>
      </c>
    </row>
    <row r="1228" spans="1:2">
      <c r="A1228" s="10" t="e">
        <f>GreenList_Week_51!#REF!</f>
        <v>#REF!</v>
      </c>
      <c r="B1228" s="10">
        <f>COUNTIF($A$1:A1228,'Delivery Promise - Dry (Nov)'!$E$4&amp;"-"&amp;'Delivery Promise - Dry (Nov)'!$E$5)</f>
        <v>34</v>
      </c>
    </row>
    <row r="1229" spans="1:2">
      <c r="A1229" s="10" t="e">
        <f>GreenList_Week_51!#REF!</f>
        <v>#REF!</v>
      </c>
      <c r="B1229" s="10">
        <f>COUNTIF($A$1:A1229,'Delivery Promise - Dry (Nov)'!$E$4&amp;"-"&amp;'Delivery Promise - Dry (Nov)'!$E$5)</f>
        <v>34</v>
      </c>
    </row>
    <row r="1230" spans="1:2">
      <c r="A1230" s="10" t="e">
        <f>GreenList_Week_51!#REF!</f>
        <v>#REF!</v>
      </c>
      <c r="B1230" s="10">
        <f>COUNTIF($A$1:A1230,'Delivery Promise - Dry (Nov)'!$E$4&amp;"-"&amp;'Delivery Promise - Dry (Nov)'!$E$5)</f>
        <v>34</v>
      </c>
    </row>
    <row r="1231" spans="1:2">
      <c r="A1231" s="10" t="e">
        <f>GreenList_Week_51!#REF!</f>
        <v>#REF!</v>
      </c>
      <c r="B1231" s="10">
        <f>COUNTIF($A$1:A1231,'Delivery Promise - Dry (Nov)'!$E$4&amp;"-"&amp;'Delivery Promise - Dry (Nov)'!$E$5)</f>
        <v>34</v>
      </c>
    </row>
    <row r="1232" spans="1:2">
      <c r="A1232" s="10" t="e">
        <f>GreenList_Week_51!#REF!</f>
        <v>#REF!</v>
      </c>
      <c r="B1232" s="10">
        <f>COUNTIF($A$1:A1232,'Delivery Promise - Dry (Nov)'!$E$4&amp;"-"&amp;'Delivery Promise - Dry (Nov)'!$E$5)</f>
        <v>34</v>
      </c>
    </row>
    <row r="1233" spans="1:2">
      <c r="A1233" s="10" t="e">
        <f>GreenList_Week_51!#REF!</f>
        <v>#REF!</v>
      </c>
      <c r="B1233" s="10">
        <f>COUNTIF($A$1:A1233,'Delivery Promise - Dry (Nov)'!$E$4&amp;"-"&amp;'Delivery Promise - Dry (Nov)'!$E$5)</f>
        <v>34</v>
      </c>
    </row>
    <row r="1234" spans="1:2">
      <c r="A1234" s="10" t="e">
        <f>GreenList_Week_51!#REF!</f>
        <v>#REF!</v>
      </c>
      <c r="B1234" s="10">
        <f>COUNTIF($A$1:A1234,'Delivery Promise - Dry (Nov)'!$E$4&amp;"-"&amp;'Delivery Promise - Dry (Nov)'!$E$5)</f>
        <v>34</v>
      </c>
    </row>
    <row r="1235" spans="1:2">
      <c r="A1235" s="10" t="e">
        <f>GreenList_Week_51!#REF!</f>
        <v>#REF!</v>
      </c>
      <c r="B1235" s="10">
        <f>COUNTIF($A$1:A1235,'Delivery Promise - Dry (Nov)'!$E$4&amp;"-"&amp;'Delivery Promise - Dry (Nov)'!$E$5)</f>
        <v>34</v>
      </c>
    </row>
    <row r="1236" spans="1:2">
      <c r="A1236" s="10" t="e">
        <f>GreenList_Week_51!#REF!</f>
        <v>#REF!</v>
      </c>
      <c r="B1236" s="10">
        <f>COUNTIF($A$1:A1236,'Delivery Promise - Dry (Nov)'!$E$4&amp;"-"&amp;'Delivery Promise - Dry (Nov)'!$E$5)</f>
        <v>34</v>
      </c>
    </row>
    <row r="1237" spans="1:2">
      <c r="A1237" s="10" t="e">
        <f>GreenList_Week_51!#REF!</f>
        <v>#REF!</v>
      </c>
      <c r="B1237" s="10">
        <f>COUNTIF($A$1:A1237,'Delivery Promise - Dry (Nov)'!$E$4&amp;"-"&amp;'Delivery Promise - Dry (Nov)'!$E$5)</f>
        <v>34</v>
      </c>
    </row>
    <row r="1238" spans="1:2">
      <c r="A1238" s="10" t="e">
        <f>GreenList_Week_51!#REF!</f>
        <v>#REF!</v>
      </c>
      <c r="B1238" s="10">
        <f>COUNTIF($A$1:A1238,'Delivery Promise - Dry (Nov)'!$E$4&amp;"-"&amp;'Delivery Promise - Dry (Nov)'!$E$5)</f>
        <v>34</v>
      </c>
    </row>
    <row r="1239" spans="1:2">
      <c r="A1239" s="10" t="e">
        <f>GreenList_Week_51!#REF!</f>
        <v>#REF!</v>
      </c>
      <c r="B1239" s="10">
        <f>COUNTIF($A$1:A1239,'Delivery Promise - Dry (Nov)'!$E$4&amp;"-"&amp;'Delivery Promise - Dry (Nov)'!$E$5)</f>
        <v>34</v>
      </c>
    </row>
    <row r="1240" spans="1:2">
      <c r="A1240" s="10" t="e">
        <f>GreenList_Week_51!#REF!</f>
        <v>#REF!</v>
      </c>
      <c r="B1240" s="10">
        <f>COUNTIF($A$1:A1240,'Delivery Promise - Dry (Nov)'!$E$4&amp;"-"&amp;'Delivery Promise - Dry (Nov)'!$E$5)</f>
        <v>34</v>
      </c>
    </row>
    <row r="1241" spans="1:2">
      <c r="A1241" s="10" t="e">
        <f>GreenList_Week_51!#REF!</f>
        <v>#REF!</v>
      </c>
      <c r="B1241" s="10">
        <f>COUNTIF($A$1:A1241,'Delivery Promise - Dry (Nov)'!$E$4&amp;"-"&amp;'Delivery Promise - Dry (Nov)'!$E$5)</f>
        <v>34</v>
      </c>
    </row>
    <row r="1242" spans="1:2">
      <c r="A1242" s="10" t="e">
        <f>GreenList_Week_51!#REF!</f>
        <v>#REF!</v>
      </c>
      <c r="B1242" s="10">
        <f>COUNTIF($A$1:A1242,'Delivery Promise - Dry (Nov)'!$E$4&amp;"-"&amp;'Delivery Promise - Dry (Nov)'!$E$5)</f>
        <v>34</v>
      </c>
    </row>
    <row r="1243" spans="1:2">
      <c r="A1243" s="10" t="e">
        <f>GreenList_Week_51!#REF!</f>
        <v>#REF!</v>
      </c>
      <c r="B1243" s="10">
        <f>COUNTIF($A$1:A1243,'Delivery Promise - Dry (Nov)'!$E$4&amp;"-"&amp;'Delivery Promise - Dry (Nov)'!$E$5)</f>
        <v>34</v>
      </c>
    </row>
    <row r="1244" spans="1:2">
      <c r="A1244" s="10" t="e">
        <f>GreenList_Week_51!#REF!</f>
        <v>#REF!</v>
      </c>
      <c r="B1244" s="10">
        <f>COUNTIF($A$1:A1244,'Delivery Promise - Dry (Nov)'!$E$4&amp;"-"&amp;'Delivery Promise - Dry (Nov)'!$E$5)</f>
        <v>34</v>
      </c>
    </row>
    <row r="1245" spans="1:2">
      <c r="A1245" s="10" t="e">
        <f>GreenList_Week_51!#REF!</f>
        <v>#REF!</v>
      </c>
      <c r="B1245" s="10">
        <f>COUNTIF($A$1:A1245,'Delivery Promise - Dry (Nov)'!$E$4&amp;"-"&amp;'Delivery Promise - Dry (Nov)'!$E$5)</f>
        <v>34</v>
      </c>
    </row>
    <row r="1246" spans="1:2">
      <c r="A1246" s="10" t="e">
        <f>GreenList_Week_51!#REF!</f>
        <v>#REF!</v>
      </c>
      <c r="B1246" s="10">
        <f>COUNTIF($A$1:A1246,'Delivery Promise - Dry (Nov)'!$E$4&amp;"-"&amp;'Delivery Promise - Dry (Nov)'!$E$5)</f>
        <v>34</v>
      </c>
    </row>
    <row r="1247" spans="1:2">
      <c r="A1247" s="10" t="e">
        <f>GreenList_Week_51!#REF!</f>
        <v>#REF!</v>
      </c>
      <c r="B1247" s="10">
        <f>COUNTIF($A$1:A1247,'Delivery Promise - Dry (Nov)'!$E$4&amp;"-"&amp;'Delivery Promise - Dry (Nov)'!$E$5)</f>
        <v>34</v>
      </c>
    </row>
    <row r="1248" spans="1:2">
      <c r="A1248" s="10" t="e">
        <f>GreenList_Week_51!#REF!</f>
        <v>#REF!</v>
      </c>
      <c r="B1248" s="10">
        <f>COUNTIF($A$1:A1248,'Delivery Promise - Dry (Nov)'!$E$4&amp;"-"&amp;'Delivery Promise - Dry (Nov)'!$E$5)</f>
        <v>34</v>
      </c>
    </row>
    <row r="1249" spans="1:2">
      <c r="A1249" s="10" t="e">
        <f>GreenList_Week_51!#REF!</f>
        <v>#REF!</v>
      </c>
      <c r="B1249" s="10">
        <f>COUNTIF($A$1:A1249,'Delivery Promise - Dry (Nov)'!$E$4&amp;"-"&amp;'Delivery Promise - Dry (Nov)'!$E$5)</f>
        <v>34</v>
      </c>
    </row>
    <row r="1250" spans="1:2">
      <c r="A1250" s="10" t="e">
        <f>GreenList_Week_51!#REF!</f>
        <v>#REF!</v>
      </c>
      <c r="B1250" s="10">
        <f>COUNTIF($A$1:A1250,'Delivery Promise - Dry (Nov)'!$E$4&amp;"-"&amp;'Delivery Promise - Dry (Nov)'!$E$5)</f>
        <v>34</v>
      </c>
    </row>
    <row r="1251" spans="1:2">
      <c r="A1251" s="10" t="e">
        <f>GreenList_Week_51!#REF!</f>
        <v>#REF!</v>
      </c>
      <c r="B1251" s="10">
        <f>COUNTIF($A$1:A1251,'Delivery Promise - Dry (Nov)'!$E$4&amp;"-"&amp;'Delivery Promise - Dry (Nov)'!$E$5)</f>
        <v>34</v>
      </c>
    </row>
    <row r="1252" spans="1:2">
      <c r="A1252" s="10" t="e">
        <f>GreenList_Week_51!#REF!</f>
        <v>#REF!</v>
      </c>
      <c r="B1252" s="10">
        <f>COUNTIF($A$1:A1252,'Delivery Promise - Dry (Nov)'!$E$4&amp;"-"&amp;'Delivery Promise - Dry (Nov)'!$E$5)</f>
        <v>34</v>
      </c>
    </row>
    <row r="1253" spans="1:2">
      <c r="A1253" s="10" t="e">
        <f>GreenList_Week_51!#REF!</f>
        <v>#REF!</v>
      </c>
      <c r="B1253" s="10">
        <f>COUNTIF($A$1:A1253,'Delivery Promise - Dry (Nov)'!$E$4&amp;"-"&amp;'Delivery Promise - Dry (Nov)'!$E$5)</f>
        <v>34</v>
      </c>
    </row>
    <row r="1254" spans="1:2">
      <c r="A1254" s="10" t="e">
        <f>GreenList_Week_51!#REF!</f>
        <v>#REF!</v>
      </c>
      <c r="B1254" s="10">
        <f>COUNTIF($A$1:A1254,'Delivery Promise - Dry (Nov)'!$E$4&amp;"-"&amp;'Delivery Promise - Dry (Nov)'!$E$5)</f>
        <v>34</v>
      </c>
    </row>
    <row r="1255" spans="1:2">
      <c r="A1255" s="10" t="e">
        <f>GreenList_Week_51!#REF!</f>
        <v>#REF!</v>
      </c>
      <c r="B1255" s="10">
        <f>COUNTIF($A$1:A1255,'Delivery Promise - Dry (Nov)'!$E$4&amp;"-"&amp;'Delivery Promise - Dry (Nov)'!$E$5)</f>
        <v>34</v>
      </c>
    </row>
    <row r="1256" spans="1:2">
      <c r="A1256" s="10" t="e">
        <f>GreenList_Week_51!#REF!</f>
        <v>#REF!</v>
      </c>
      <c r="B1256" s="10">
        <f>COUNTIF($A$1:A1256,'Delivery Promise - Dry (Nov)'!$E$4&amp;"-"&amp;'Delivery Promise - Dry (Nov)'!$E$5)</f>
        <v>34</v>
      </c>
    </row>
    <row r="1257" spans="1:2">
      <c r="A1257" s="10" t="e">
        <f>GreenList_Week_51!#REF!</f>
        <v>#REF!</v>
      </c>
      <c r="B1257" s="10">
        <f>COUNTIF($A$1:A1257,'Delivery Promise - Dry (Nov)'!$E$4&amp;"-"&amp;'Delivery Promise - Dry (Nov)'!$E$5)</f>
        <v>34</v>
      </c>
    </row>
    <row r="1258" spans="1:2">
      <c r="A1258" s="10" t="e">
        <f>GreenList_Week_51!#REF!</f>
        <v>#REF!</v>
      </c>
      <c r="B1258" s="10">
        <f>COUNTIF($A$1:A1258,'Delivery Promise - Dry (Nov)'!$E$4&amp;"-"&amp;'Delivery Promise - Dry (Nov)'!$E$5)</f>
        <v>34</v>
      </c>
    </row>
    <row r="1259" spans="1:2">
      <c r="A1259" s="10" t="e">
        <f>GreenList_Week_51!#REF!</f>
        <v>#REF!</v>
      </c>
      <c r="B1259" s="10">
        <f>COUNTIF($A$1:A1259,'Delivery Promise - Dry (Nov)'!$E$4&amp;"-"&amp;'Delivery Promise - Dry (Nov)'!$E$5)</f>
        <v>34</v>
      </c>
    </row>
    <row r="1260" spans="1:2">
      <c r="A1260" s="10" t="e">
        <f>GreenList_Week_51!#REF!</f>
        <v>#REF!</v>
      </c>
      <c r="B1260" s="10">
        <f>COUNTIF($A$1:A1260,'Delivery Promise - Dry (Nov)'!$E$4&amp;"-"&amp;'Delivery Promise - Dry (Nov)'!$E$5)</f>
        <v>34</v>
      </c>
    </row>
    <row r="1261" spans="1:2">
      <c r="A1261" s="10" t="e">
        <f>GreenList_Week_51!#REF!</f>
        <v>#REF!</v>
      </c>
      <c r="B1261" s="10">
        <f>COUNTIF($A$1:A1261,'Delivery Promise - Dry (Nov)'!$E$4&amp;"-"&amp;'Delivery Promise - Dry (Nov)'!$E$5)</f>
        <v>34</v>
      </c>
    </row>
    <row r="1262" spans="1:2">
      <c r="A1262" s="10" t="e">
        <f>GreenList_Week_51!#REF!</f>
        <v>#REF!</v>
      </c>
      <c r="B1262" s="10">
        <f>COUNTIF($A$1:A1262,'Delivery Promise - Dry (Nov)'!$E$4&amp;"-"&amp;'Delivery Promise - Dry (Nov)'!$E$5)</f>
        <v>34</v>
      </c>
    </row>
    <row r="1263" spans="1:2">
      <c r="A1263" s="10" t="e">
        <f>GreenList_Week_51!#REF!</f>
        <v>#REF!</v>
      </c>
      <c r="B1263" s="10">
        <f>COUNTIF($A$1:A1263,'Delivery Promise - Dry (Nov)'!$E$4&amp;"-"&amp;'Delivery Promise - Dry (Nov)'!$E$5)</f>
        <v>34</v>
      </c>
    </row>
    <row r="1264" spans="1:2">
      <c r="A1264" s="10" t="e">
        <f>GreenList_Week_51!#REF!</f>
        <v>#REF!</v>
      </c>
      <c r="B1264" s="10">
        <f>COUNTIF($A$1:A1264,'Delivery Promise - Dry (Nov)'!$E$4&amp;"-"&amp;'Delivery Promise - Dry (Nov)'!$E$5)</f>
        <v>34</v>
      </c>
    </row>
    <row r="1265" spans="1:2">
      <c r="A1265" s="10" t="e">
        <f>GreenList_Week_51!#REF!</f>
        <v>#REF!</v>
      </c>
      <c r="B1265" s="10">
        <f>COUNTIF($A$1:A1265,'Delivery Promise - Dry (Nov)'!$E$4&amp;"-"&amp;'Delivery Promise - Dry (Nov)'!$E$5)</f>
        <v>34</v>
      </c>
    </row>
    <row r="1266" spans="1:2">
      <c r="A1266" s="10" t="e">
        <f>GreenList_Week_51!#REF!</f>
        <v>#REF!</v>
      </c>
      <c r="B1266" s="10">
        <f>COUNTIF($A$1:A1266,'Delivery Promise - Dry (Nov)'!$E$4&amp;"-"&amp;'Delivery Promise - Dry (Nov)'!$E$5)</f>
        <v>34</v>
      </c>
    </row>
    <row r="1267" spans="1:2">
      <c r="A1267" s="10" t="e">
        <f>GreenList_Week_51!#REF!</f>
        <v>#REF!</v>
      </c>
      <c r="B1267" s="10">
        <f>COUNTIF($A$1:A1267,'Delivery Promise - Dry (Nov)'!$E$4&amp;"-"&amp;'Delivery Promise - Dry (Nov)'!$E$5)</f>
        <v>34</v>
      </c>
    </row>
    <row r="1268" spans="1:2">
      <c r="A1268" s="10" t="e">
        <f>GreenList_Week_51!#REF!</f>
        <v>#REF!</v>
      </c>
      <c r="B1268" s="10">
        <f>COUNTIF($A$1:A1268,'Delivery Promise - Dry (Nov)'!$E$4&amp;"-"&amp;'Delivery Promise - Dry (Nov)'!$E$5)</f>
        <v>34</v>
      </c>
    </row>
    <row r="1269" spans="1:2">
      <c r="A1269" s="10" t="e">
        <f>GreenList_Week_51!#REF!</f>
        <v>#REF!</v>
      </c>
      <c r="B1269" s="10">
        <f>COUNTIF($A$1:A1269,'Delivery Promise - Dry (Nov)'!$E$4&amp;"-"&amp;'Delivery Promise - Dry (Nov)'!$E$5)</f>
        <v>34</v>
      </c>
    </row>
    <row r="1270" spans="1:2">
      <c r="A1270" s="10" t="e">
        <f>GreenList_Week_51!#REF!</f>
        <v>#REF!</v>
      </c>
      <c r="B1270" s="10">
        <f>COUNTIF($A$1:A1270,'Delivery Promise - Dry (Nov)'!$E$4&amp;"-"&amp;'Delivery Promise - Dry (Nov)'!$E$5)</f>
        <v>34</v>
      </c>
    </row>
    <row r="1271" spans="1:2">
      <c r="A1271" s="10" t="e">
        <f>GreenList_Week_51!#REF!</f>
        <v>#REF!</v>
      </c>
      <c r="B1271" s="10">
        <f>COUNTIF($A$1:A1271,'Delivery Promise - Dry (Nov)'!$E$4&amp;"-"&amp;'Delivery Promise - Dry (Nov)'!$E$5)</f>
        <v>34</v>
      </c>
    </row>
    <row r="1272" spans="1:2">
      <c r="A1272" s="10" t="e">
        <f>GreenList_Week_51!#REF!</f>
        <v>#REF!</v>
      </c>
      <c r="B1272" s="10">
        <f>COUNTIF($A$1:A1272,'Delivery Promise - Dry (Nov)'!$E$4&amp;"-"&amp;'Delivery Promise - Dry (Nov)'!$E$5)</f>
        <v>34</v>
      </c>
    </row>
    <row r="1273" spans="1:2">
      <c r="A1273" s="10" t="e">
        <f>GreenList_Week_51!#REF!</f>
        <v>#REF!</v>
      </c>
      <c r="B1273" s="10">
        <f>COUNTIF($A$1:A1273,'Delivery Promise - Dry (Nov)'!$E$4&amp;"-"&amp;'Delivery Promise - Dry (Nov)'!$E$5)</f>
        <v>34</v>
      </c>
    </row>
    <row r="1274" spans="1:2">
      <c r="A1274" s="10" t="e">
        <f>GreenList_Week_51!#REF!</f>
        <v>#REF!</v>
      </c>
      <c r="B1274" s="10">
        <f>COUNTIF($A$1:A1274,'Delivery Promise - Dry (Nov)'!$E$4&amp;"-"&amp;'Delivery Promise - Dry (Nov)'!$E$5)</f>
        <v>34</v>
      </c>
    </row>
    <row r="1275" spans="1:2">
      <c r="A1275" s="10" t="e">
        <f>GreenList_Week_51!#REF!</f>
        <v>#REF!</v>
      </c>
      <c r="B1275" s="10">
        <f>COUNTIF($A$1:A1275,'Delivery Promise - Dry (Nov)'!$E$4&amp;"-"&amp;'Delivery Promise - Dry (Nov)'!$E$5)</f>
        <v>34</v>
      </c>
    </row>
    <row r="1276" spans="1:2">
      <c r="A1276" s="10" t="e">
        <f>GreenList_Week_51!#REF!</f>
        <v>#REF!</v>
      </c>
      <c r="B1276" s="10">
        <f>COUNTIF($A$1:A1276,'Delivery Promise - Dry (Nov)'!$E$4&amp;"-"&amp;'Delivery Promise - Dry (Nov)'!$E$5)</f>
        <v>34</v>
      </c>
    </row>
    <row r="1277" spans="1:2">
      <c r="A1277" s="10" t="e">
        <f>GreenList_Week_51!#REF!</f>
        <v>#REF!</v>
      </c>
      <c r="B1277" s="10">
        <f>COUNTIF($A$1:A1277,'Delivery Promise - Dry (Nov)'!$E$4&amp;"-"&amp;'Delivery Promise - Dry (Nov)'!$E$5)</f>
        <v>34</v>
      </c>
    </row>
    <row r="1278" spans="1:2">
      <c r="A1278" s="10" t="e">
        <f>GreenList_Week_51!#REF!</f>
        <v>#REF!</v>
      </c>
      <c r="B1278" s="10">
        <f>COUNTIF($A$1:A1278,'Delivery Promise - Dry (Nov)'!$E$4&amp;"-"&amp;'Delivery Promise - Dry (Nov)'!$E$5)</f>
        <v>34</v>
      </c>
    </row>
    <row r="1279" spans="1:2">
      <c r="A1279" s="10" t="e">
        <f>GreenList_Week_51!#REF!</f>
        <v>#REF!</v>
      </c>
      <c r="B1279" s="10">
        <f>COUNTIF($A$1:A1279,'Delivery Promise - Dry (Nov)'!$E$4&amp;"-"&amp;'Delivery Promise - Dry (Nov)'!$E$5)</f>
        <v>34</v>
      </c>
    </row>
    <row r="1280" spans="1:2">
      <c r="A1280" s="10" t="e">
        <f>GreenList_Week_51!#REF!</f>
        <v>#REF!</v>
      </c>
      <c r="B1280" s="10">
        <f>COUNTIF($A$1:A1280,'Delivery Promise - Dry (Nov)'!$E$4&amp;"-"&amp;'Delivery Promise - Dry (Nov)'!$E$5)</f>
        <v>34</v>
      </c>
    </row>
    <row r="1281" spans="1:2">
      <c r="A1281" s="10" t="e">
        <f>GreenList_Week_51!#REF!</f>
        <v>#REF!</v>
      </c>
      <c r="B1281" s="10">
        <f>COUNTIF($A$1:A1281,'Delivery Promise - Dry (Nov)'!$E$4&amp;"-"&amp;'Delivery Promise - Dry (Nov)'!$E$5)</f>
        <v>34</v>
      </c>
    </row>
    <row r="1282" spans="1:2">
      <c r="A1282" s="10" t="e">
        <f>GreenList_Week_51!#REF!</f>
        <v>#REF!</v>
      </c>
      <c r="B1282" s="10">
        <f>COUNTIF($A$1:A1282,'Delivery Promise - Dry (Nov)'!$E$4&amp;"-"&amp;'Delivery Promise - Dry (Nov)'!$E$5)</f>
        <v>34</v>
      </c>
    </row>
    <row r="1283" spans="1:2">
      <c r="A1283" s="10" t="e">
        <f>GreenList_Week_51!#REF!</f>
        <v>#REF!</v>
      </c>
      <c r="B1283" s="10">
        <f>COUNTIF($A$1:A1283,'Delivery Promise - Dry (Nov)'!$E$4&amp;"-"&amp;'Delivery Promise - Dry (Nov)'!$E$5)</f>
        <v>34</v>
      </c>
    </row>
    <row r="1284" spans="1:2">
      <c r="A1284" s="10" t="e">
        <f>GreenList_Week_51!#REF!</f>
        <v>#REF!</v>
      </c>
      <c r="B1284" s="10">
        <f>COUNTIF($A$1:A1284,'Delivery Promise - Dry (Nov)'!$E$4&amp;"-"&amp;'Delivery Promise - Dry (Nov)'!$E$5)</f>
        <v>34</v>
      </c>
    </row>
    <row r="1285" spans="1:2">
      <c r="A1285" s="10" t="e">
        <f>GreenList_Week_51!#REF!</f>
        <v>#REF!</v>
      </c>
      <c r="B1285" s="10">
        <f>COUNTIF($A$1:A1285,'Delivery Promise - Dry (Nov)'!$E$4&amp;"-"&amp;'Delivery Promise - Dry (Nov)'!$E$5)</f>
        <v>34</v>
      </c>
    </row>
    <row r="1286" spans="1:2">
      <c r="A1286" s="10" t="e">
        <f>GreenList_Week_51!#REF!</f>
        <v>#REF!</v>
      </c>
      <c r="B1286" s="10">
        <f>COUNTIF($A$1:A1286,'Delivery Promise - Dry (Nov)'!$E$4&amp;"-"&amp;'Delivery Promise - Dry (Nov)'!$E$5)</f>
        <v>34</v>
      </c>
    </row>
    <row r="1287" spans="1:2">
      <c r="A1287" s="10" t="e">
        <f>GreenList_Week_51!#REF!</f>
        <v>#REF!</v>
      </c>
      <c r="B1287" s="10">
        <f>COUNTIF($A$1:A1287,'Delivery Promise - Dry (Nov)'!$E$4&amp;"-"&amp;'Delivery Promise - Dry (Nov)'!$E$5)</f>
        <v>34</v>
      </c>
    </row>
    <row r="1288" spans="1:2">
      <c r="A1288" s="10" t="e">
        <f>GreenList_Week_51!#REF!</f>
        <v>#REF!</v>
      </c>
      <c r="B1288" s="10">
        <f>COUNTIF($A$1:A1288,'Delivery Promise - Dry (Nov)'!$E$4&amp;"-"&amp;'Delivery Promise - Dry (Nov)'!$E$5)</f>
        <v>34</v>
      </c>
    </row>
    <row r="1289" spans="1:2">
      <c r="A1289" s="10" t="e">
        <f>GreenList_Week_51!#REF!</f>
        <v>#REF!</v>
      </c>
      <c r="B1289" s="10">
        <f>COUNTIF($A$1:A1289,'Delivery Promise - Dry (Nov)'!$E$4&amp;"-"&amp;'Delivery Promise - Dry (Nov)'!$E$5)</f>
        <v>34</v>
      </c>
    </row>
    <row r="1290" spans="1:2">
      <c r="A1290" s="10" t="e">
        <f>GreenList_Week_51!#REF!</f>
        <v>#REF!</v>
      </c>
      <c r="B1290" s="10">
        <f>COUNTIF($A$1:A1290,'Delivery Promise - Dry (Nov)'!$E$4&amp;"-"&amp;'Delivery Promise - Dry (Nov)'!$E$5)</f>
        <v>34</v>
      </c>
    </row>
    <row r="1291" spans="1:2">
      <c r="A1291" s="10" t="e">
        <f>GreenList_Week_51!#REF!</f>
        <v>#REF!</v>
      </c>
      <c r="B1291" s="10">
        <f>COUNTIF($A$1:A1291,'Delivery Promise - Dry (Nov)'!$E$4&amp;"-"&amp;'Delivery Promise - Dry (Nov)'!$E$5)</f>
        <v>34</v>
      </c>
    </row>
    <row r="1292" spans="1:2">
      <c r="A1292" s="10" t="e">
        <f>GreenList_Week_51!#REF!</f>
        <v>#REF!</v>
      </c>
      <c r="B1292" s="10">
        <f>COUNTIF($A$1:A1292,'Delivery Promise - Dry (Nov)'!$E$4&amp;"-"&amp;'Delivery Promise - Dry (Nov)'!$E$5)</f>
        <v>34</v>
      </c>
    </row>
    <row r="1293" spans="1:2">
      <c r="A1293" s="10" t="e">
        <f>GreenList_Week_51!#REF!</f>
        <v>#REF!</v>
      </c>
      <c r="B1293" s="10">
        <f>COUNTIF($A$1:A1293,'Delivery Promise - Dry (Nov)'!$E$4&amp;"-"&amp;'Delivery Promise - Dry (Nov)'!$E$5)</f>
        <v>34</v>
      </c>
    </row>
    <row r="1294" spans="1:2">
      <c r="A1294" s="10" t="e">
        <f>GreenList_Week_51!#REF!</f>
        <v>#REF!</v>
      </c>
      <c r="B1294" s="10">
        <f>COUNTIF($A$1:A1294,'Delivery Promise - Dry (Nov)'!$E$4&amp;"-"&amp;'Delivery Promise - Dry (Nov)'!$E$5)</f>
        <v>34</v>
      </c>
    </row>
    <row r="1295" spans="1:2">
      <c r="A1295" s="10" t="e">
        <f>GreenList_Week_51!#REF!</f>
        <v>#REF!</v>
      </c>
      <c r="B1295" s="10">
        <f>COUNTIF($A$1:A1295,'Delivery Promise - Dry (Nov)'!$E$4&amp;"-"&amp;'Delivery Promise - Dry (Nov)'!$E$5)</f>
        <v>34</v>
      </c>
    </row>
    <row r="1296" spans="1:2">
      <c r="A1296" s="10" t="e">
        <f>GreenList_Week_51!#REF!</f>
        <v>#REF!</v>
      </c>
      <c r="B1296" s="10">
        <f>COUNTIF($A$1:A1296,'Delivery Promise - Dry (Nov)'!$E$4&amp;"-"&amp;'Delivery Promise - Dry (Nov)'!$E$5)</f>
        <v>34</v>
      </c>
    </row>
    <row r="1297" spans="1:2">
      <c r="A1297" s="10" t="e">
        <f>GreenList_Week_51!#REF!</f>
        <v>#REF!</v>
      </c>
      <c r="B1297" s="10">
        <f>COUNTIF($A$1:A1297,'Delivery Promise - Dry (Nov)'!$E$4&amp;"-"&amp;'Delivery Promise - Dry (Nov)'!$E$5)</f>
        <v>34</v>
      </c>
    </row>
    <row r="1298" spans="1:2">
      <c r="A1298" s="10" t="e">
        <f>GreenList_Week_51!#REF!</f>
        <v>#REF!</v>
      </c>
      <c r="B1298" s="10">
        <f>COUNTIF($A$1:A1298,'Delivery Promise - Dry (Nov)'!$E$4&amp;"-"&amp;'Delivery Promise - Dry (Nov)'!$E$5)</f>
        <v>34</v>
      </c>
    </row>
    <row r="1299" spans="1:2">
      <c r="A1299" s="10" t="e">
        <f>GreenList_Week_51!#REF!</f>
        <v>#REF!</v>
      </c>
      <c r="B1299" s="10">
        <f>COUNTIF($A$1:A1299,'Delivery Promise - Dry (Nov)'!$E$4&amp;"-"&amp;'Delivery Promise - Dry (Nov)'!$E$5)</f>
        <v>34</v>
      </c>
    </row>
    <row r="1300" spans="1:2">
      <c r="A1300" s="10" t="e">
        <f>GreenList_Week_51!#REF!</f>
        <v>#REF!</v>
      </c>
      <c r="B1300" s="10">
        <f>COUNTIF($A$1:A1300,'Delivery Promise - Dry (Nov)'!$E$4&amp;"-"&amp;'Delivery Promise - Dry (Nov)'!$E$5)</f>
        <v>34</v>
      </c>
    </row>
    <row r="1301" spans="1:2">
      <c r="A1301" s="10" t="e">
        <f>GreenList_Week_51!#REF!</f>
        <v>#REF!</v>
      </c>
      <c r="B1301" s="10">
        <f>COUNTIF($A$1:A1301,'Delivery Promise - Dry (Nov)'!$E$4&amp;"-"&amp;'Delivery Promise - Dry (Nov)'!$E$5)</f>
        <v>34</v>
      </c>
    </row>
    <row r="1302" spans="1:2">
      <c r="A1302" s="10" t="e">
        <f>GreenList_Week_51!#REF!</f>
        <v>#REF!</v>
      </c>
      <c r="B1302" s="10">
        <f>COUNTIF($A$1:A1302,'Delivery Promise - Dry (Nov)'!$E$4&amp;"-"&amp;'Delivery Promise - Dry (Nov)'!$E$5)</f>
        <v>34</v>
      </c>
    </row>
    <row r="1303" spans="1:2">
      <c r="A1303" s="10" t="e">
        <f>GreenList_Week_51!#REF!</f>
        <v>#REF!</v>
      </c>
      <c r="B1303" s="10">
        <f>COUNTIF($A$1:A1303,'Delivery Promise - Dry (Nov)'!$E$4&amp;"-"&amp;'Delivery Promise - Dry (Nov)'!$E$5)</f>
        <v>34</v>
      </c>
    </row>
    <row r="1304" spans="1:2">
      <c r="A1304" s="10" t="e">
        <f>GreenList_Week_51!#REF!</f>
        <v>#REF!</v>
      </c>
      <c r="B1304" s="10">
        <f>COUNTIF($A$1:A1304,'Delivery Promise - Dry (Nov)'!$E$4&amp;"-"&amp;'Delivery Promise - Dry (Nov)'!$E$5)</f>
        <v>34</v>
      </c>
    </row>
    <row r="1305" spans="1:2">
      <c r="A1305" s="10" t="e">
        <f>GreenList_Week_51!#REF!</f>
        <v>#REF!</v>
      </c>
      <c r="B1305" s="10">
        <f>COUNTIF($A$1:A1305,'Delivery Promise - Dry (Nov)'!$E$4&amp;"-"&amp;'Delivery Promise - Dry (Nov)'!$E$5)</f>
        <v>34</v>
      </c>
    </row>
    <row r="1306" spans="1:2">
      <c r="A1306" s="10" t="e">
        <f>GreenList_Week_51!#REF!</f>
        <v>#REF!</v>
      </c>
      <c r="B1306" s="10">
        <f>COUNTIF($A$1:A1306,'Delivery Promise - Dry (Nov)'!$E$4&amp;"-"&amp;'Delivery Promise - Dry (Nov)'!$E$5)</f>
        <v>34</v>
      </c>
    </row>
    <row r="1307" spans="1:2">
      <c r="A1307" s="10" t="e">
        <f>GreenList_Week_51!#REF!</f>
        <v>#REF!</v>
      </c>
      <c r="B1307" s="10">
        <f>COUNTIF($A$1:A1307,'Delivery Promise - Dry (Nov)'!$E$4&amp;"-"&amp;'Delivery Promise - Dry (Nov)'!$E$5)</f>
        <v>34</v>
      </c>
    </row>
    <row r="1308" spans="1:2">
      <c r="A1308" s="10" t="e">
        <f>GreenList_Week_51!#REF!</f>
        <v>#REF!</v>
      </c>
      <c r="B1308" s="10">
        <f>COUNTIF($A$1:A1308,'Delivery Promise - Dry (Nov)'!$E$4&amp;"-"&amp;'Delivery Promise - Dry (Nov)'!$E$5)</f>
        <v>34</v>
      </c>
    </row>
    <row r="1309" spans="1:2">
      <c r="A1309" s="10" t="e">
        <f>GreenList_Week_51!#REF!</f>
        <v>#REF!</v>
      </c>
      <c r="B1309" s="10">
        <f>COUNTIF($A$1:A1309,'Delivery Promise - Dry (Nov)'!$E$4&amp;"-"&amp;'Delivery Promise - Dry (Nov)'!$E$5)</f>
        <v>34</v>
      </c>
    </row>
    <row r="1310" spans="1:2">
      <c r="A1310" s="10" t="e">
        <f>GreenList_Week_51!#REF!</f>
        <v>#REF!</v>
      </c>
      <c r="B1310" s="10">
        <f>COUNTIF($A$1:A1310,'Delivery Promise - Dry (Nov)'!$E$4&amp;"-"&amp;'Delivery Promise - Dry (Nov)'!$E$5)</f>
        <v>34</v>
      </c>
    </row>
    <row r="1311" spans="1:2">
      <c r="A1311" s="10" t="e">
        <f>GreenList_Week_51!#REF!</f>
        <v>#REF!</v>
      </c>
      <c r="B1311" s="10">
        <f>COUNTIF($A$1:A1311,'Delivery Promise - Dry (Nov)'!$E$4&amp;"-"&amp;'Delivery Promise - Dry (Nov)'!$E$5)</f>
        <v>34</v>
      </c>
    </row>
    <row r="1312" spans="1:2">
      <c r="A1312" s="10" t="e">
        <f>GreenList_Week_51!#REF!</f>
        <v>#REF!</v>
      </c>
      <c r="B1312" s="10">
        <f>COUNTIF($A$1:A1312,'Delivery Promise - Dry (Nov)'!$E$4&amp;"-"&amp;'Delivery Promise - Dry (Nov)'!$E$5)</f>
        <v>34</v>
      </c>
    </row>
    <row r="1313" spans="1:2">
      <c r="A1313" s="10" t="e">
        <f>GreenList_Week_51!#REF!</f>
        <v>#REF!</v>
      </c>
      <c r="B1313" s="10">
        <f>COUNTIF($A$1:A1313,'Delivery Promise - Dry (Nov)'!$E$4&amp;"-"&amp;'Delivery Promise - Dry (Nov)'!$E$5)</f>
        <v>34</v>
      </c>
    </row>
    <row r="1314" spans="1:2">
      <c r="A1314" s="10" t="e">
        <f>GreenList_Week_51!#REF!</f>
        <v>#REF!</v>
      </c>
      <c r="B1314" s="10">
        <f>COUNTIF($A$1:A1314,'Delivery Promise - Dry (Nov)'!$E$4&amp;"-"&amp;'Delivery Promise - Dry (Nov)'!$E$5)</f>
        <v>34</v>
      </c>
    </row>
    <row r="1315" spans="1:2">
      <c r="A1315" s="10" t="e">
        <f>GreenList_Week_51!#REF!</f>
        <v>#REF!</v>
      </c>
      <c r="B1315" s="10">
        <f>COUNTIF($A$1:A1315,'Delivery Promise - Dry (Nov)'!$E$4&amp;"-"&amp;'Delivery Promise - Dry (Nov)'!$E$5)</f>
        <v>34</v>
      </c>
    </row>
    <row r="1316" spans="1:2">
      <c r="A1316" s="10" t="e">
        <f>GreenList_Week_51!#REF!</f>
        <v>#REF!</v>
      </c>
      <c r="B1316" s="10">
        <f>COUNTIF($A$1:A1316,'Delivery Promise - Dry (Nov)'!$E$4&amp;"-"&amp;'Delivery Promise - Dry (Nov)'!$E$5)</f>
        <v>34</v>
      </c>
    </row>
    <row r="1317" spans="1:2">
      <c r="A1317" s="10" t="e">
        <f>GreenList_Week_51!#REF!</f>
        <v>#REF!</v>
      </c>
      <c r="B1317" s="10">
        <f>COUNTIF($A$1:A1317,'Delivery Promise - Dry (Nov)'!$E$4&amp;"-"&amp;'Delivery Promise - Dry (Nov)'!$E$5)</f>
        <v>34</v>
      </c>
    </row>
    <row r="1318" spans="1:2">
      <c r="A1318" s="10" t="e">
        <f>GreenList_Week_51!#REF!</f>
        <v>#REF!</v>
      </c>
      <c r="B1318" s="10">
        <f>COUNTIF($A$1:A1318,'Delivery Promise - Dry (Nov)'!$E$4&amp;"-"&amp;'Delivery Promise - Dry (Nov)'!$E$5)</f>
        <v>34</v>
      </c>
    </row>
    <row r="1319" spans="1:2">
      <c r="A1319" s="10" t="e">
        <f>GreenList_Week_51!#REF!</f>
        <v>#REF!</v>
      </c>
      <c r="B1319" s="10">
        <f>COUNTIF($A$1:A1319,'Delivery Promise - Dry (Nov)'!$E$4&amp;"-"&amp;'Delivery Promise - Dry (Nov)'!$E$5)</f>
        <v>34</v>
      </c>
    </row>
    <row r="1320" spans="1:2">
      <c r="A1320" s="10" t="e">
        <f>GreenList_Week_51!#REF!</f>
        <v>#REF!</v>
      </c>
      <c r="B1320" s="10">
        <f>COUNTIF($A$1:A1320,'Delivery Promise - Dry (Nov)'!$E$4&amp;"-"&amp;'Delivery Promise - Dry (Nov)'!$E$5)</f>
        <v>34</v>
      </c>
    </row>
    <row r="1321" spans="1:2">
      <c r="A1321" s="10" t="e">
        <f>GreenList_Week_51!#REF!</f>
        <v>#REF!</v>
      </c>
      <c r="B1321" s="10">
        <f>COUNTIF($A$1:A1321,'Delivery Promise - Dry (Nov)'!$E$4&amp;"-"&amp;'Delivery Promise - Dry (Nov)'!$E$5)</f>
        <v>34</v>
      </c>
    </row>
    <row r="1322" spans="1:2">
      <c r="A1322" s="10" t="e">
        <f>GreenList_Week_51!#REF!</f>
        <v>#REF!</v>
      </c>
      <c r="B1322" s="10">
        <f>COUNTIF($A$1:A1322,'Delivery Promise - Dry (Nov)'!$E$4&amp;"-"&amp;'Delivery Promise - Dry (Nov)'!$E$5)</f>
        <v>34</v>
      </c>
    </row>
    <row r="1323" spans="1:2">
      <c r="A1323" s="10" t="e">
        <f>GreenList_Week_51!#REF!</f>
        <v>#REF!</v>
      </c>
      <c r="B1323" s="10">
        <f>COUNTIF($A$1:A1323,'Delivery Promise - Dry (Nov)'!$E$4&amp;"-"&amp;'Delivery Promise - Dry (Nov)'!$E$5)</f>
        <v>34</v>
      </c>
    </row>
    <row r="1324" spans="1:2">
      <c r="A1324" s="10" t="e">
        <f>GreenList_Week_51!#REF!</f>
        <v>#REF!</v>
      </c>
      <c r="B1324" s="10">
        <f>COUNTIF($A$1:A1324,'Delivery Promise - Dry (Nov)'!$E$4&amp;"-"&amp;'Delivery Promise - Dry (Nov)'!$E$5)</f>
        <v>34</v>
      </c>
    </row>
    <row r="1325" spans="1:2">
      <c r="A1325" s="10" t="e">
        <f>GreenList_Week_51!#REF!</f>
        <v>#REF!</v>
      </c>
      <c r="B1325" s="10">
        <f>COUNTIF($A$1:A1325,'Delivery Promise - Dry (Nov)'!$E$4&amp;"-"&amp;'Delivery Promise - Dry (Nov)'!$E$5)</f>
        <v>34</v>
      </c>
    </row>
    <row r="1326" spans="1:2">
      <c r="A1326" s="10" t="e">
        <f>GreenList_Week_51!#REF!</f>
        <v>#REF!</v>
      </c>
      <c r="B1326" s="10">
        <f>COUNTIF($A$1:A1326,'Delivery Promise - Dry (Nov)'!$E$4&amp;"-"&amp;'Delivery Promise - Dry (Nov)'!$E$5)</f>
        <v>34</v>
      </c>
    </row>
    <row r="1327" spans="1:2">
      <c r="A1327" s="10" t="e">
        <f>GreenList_Week_51!#REF!</f>
        <v>#REF!</v>
      </c>
      <c r="B1327" s="10">
        <f>COUNTIF($A$1:A1327,'Delivery Promise - Dry (Nov)'!$E$4&amp;"-"&amp;'Delivery Promise - Dry (Nov)'!$E$5)</f>
        <v>34</v>
      </c>
    </row>
    <row r="1328" spans="1:2">
      <c r="A1328" s="10" t="e">
        <f>GreenList_Week_51!#REF!</f>
        <v>#REF!</v>
      </c>
      <c r="B1328" s="10">
        <f>COUNTIF($A$1:A1328,'Delivery Promise - Dry (Nov)'!$E$4&amp;"-"&amp;'Delivery Promise - Dry (Nov)'!$E$5)</f>
        <v>34</v>
      </c>
    </row>
    <row r="1329" spans="1:2">
      <c r="A1329" s="10" t="e">
        <f>GreenList_Week_51!#REF!</f>
        <v>#REF!</v>
      </c>
      <c r="B1329" s="10">
        <f>COUNTIF($A$1:A1329,'Delivery Promise - Dry (Nov)'!$E$4&amp;"-"&amp;'Delivery Promise - Dry (Nov)'!$E$5)</f>
        <v>34</v>
      </c>
    </row>
    <row r="1330" spans="1:2">
      <c r="A1330" s="10" t="e">
        <f>GreenList_Week_51!#REF!</f>
        <v>#REF!</v>
      </c>
      <c r="B1330" s="10">
        <f>COUNTIF($A$1:A1330,'Delivery Promise - Dry (Nov)'!$E$4&amp;"-"&amp;'Delivery Promise - Dry (Nov)'!$E$5)</f>
        <v>34</v>
      </c>
    </row>
    <row r="1331" spans="1:2">
      <c r="A1331" s="10" t="e">
        <f>GreenList_Week_51!#REF!</f>
        <v>#REF!</v>
      </c>
      <c r="B1331" s="10">
        <f>COUNTIF($A$1:A1331,'Delivery Promise - Dry (Nov)'!$E$4&amp;"-"&amp;'Delivery Promise - Dry (Nov)'!$E$5)</f>
        <v>34</v>
      </c>
    </row>
    <row r="1332" spans="1:2">
      <c r="A1332" s="10" t="e">
        <f>GreenList_Week_51!#REF!</f>
        <v>#REF!</v>
      </c>
      <c r="B1332" s="10">
        <f>COUNTIF($A$1:A1332,'Delivery Promise - Dry (Nov)'!$E$4&amp;"-"&amp;'Delivery Promise - Dry (Nov)'!$E$5)</f>
        <v>34</v>
      </c>
    </row>
    <row r="1333" spans="1:2">
      <c r="A1333" s="10" t="e">
        <f>GreenList_Week_51!#REF!</f>
        <v>#REF!</v>
      </c>
      <c r="B1333" s="10">
        <f>COUNTIF($A$1:A1333,'Delivery Promise - Dry (Nov)'!$E$4&amp;"-"&amp;'Delivery Promise - Dry (Nov)'!$E$5)</f>
        <v>34</v>
      </c>
    </row>
    <row r="1334" spans="1:2">
      <c r="A1334" s="10" t="e">
        <f>GreenList_Week_51!#REF!</f>
        <v>#REF!</v>
      </c>
      <c r="B1334" s="10">
        <f>COUNTIF($A$1:A1334,'Delivery Promise - Dry (Nov)'!$E$4&amp;"-"&amp;'Delivery Promise - Dry (Nov)'!$E$5)</f>
        <v>34</v>
      </c>
    </row>
    <row r="1335" spans="1:2">
      <c r="A1335" s="10" t="e">
        <f>GreenList_Week_51!#REF!</f>
        <v>#REF!</v>
      </c>
      <c r="B1335" s="10">
        <f>COUNTIF($A$1:A1335,'Delivery Promise - Dry (Nov)'!$E$4&amp;"-"&amp;'Delivery Promise - Dry (Nov)'!$E$5)</f>
        <v>34</v>
      </c>
    </row>
    <row r="1336" spans="1:2">
      <c r="A1336" s="10" t="e">
        <f>GreenList_Week_51!#REF!</f>
        <v>#REF!</v>
      </c>
      <c r="B1336" s="10">
        <f>COUNTIF($A$1:A1336,'Delivery Promise - Dry (Nov)'!$E$4&amp;"-"&amp;'Delivery Promise - Dry (Nov)'!$E$5)</f>
        <v>34</v>
      </c>
    </row>
    <row r="1337" spans="1:2">
      <c r="A1337" s="10" t="e">
        <f>GreenList_Week_51!#REF!</f>
        <v>#REF!</v>
      </c>
      <c r="B1337" s="10">
        <f>COUNTIF($A$1:A1337,'Delivery Promise - Dry (Nov)'!$E$4&amp;"-"&amp;'Delivery Promise - Dry (Nov)'!$E$5)</f>
        <v>34</v>
      </c>
    </row>
    <row r="1338" spans="1:2">
      <c r="A1338" s="10" t="e">
        <f>GreenList_Week_51!#REF!</f>
        <v>#REF!</v>
      </c>
      <c r="B1338" s="10">
        <f>COUNTIF($A$1:A1338,'Delivery Promise - Dry (Nov)'!$E$4&amp;"-"&amp;'Delivery Promise - Dry (Nov)'!$E$5)</f>
        <v>34</v>
      </c>
    </row>
    <row r="1339" spans="1:2">
      <c r="A1339" s="10" t="e">
        <f>GreenList_Week_51!#REF!</f>
        <v>#REF!</v>
      </c>
      <c r="B1339" s="10">
        <f>COUNTIF($A$1:A1339,'Delivery Promise - Dry (Nov)'!$E$4&amp;"-"&amp;'Delivery Promise - Dry (Nov)'!$E$5)</f>
        <v>34</v>
      </c>
    </row>
    <row r="1340" spans="1:2">
      <c r="A1340" s="10" t="e">
        <f>GreenList_Week_51!#REF!</f>
        <v>#REF!</v>
      </c>
      <c r="B1340" s="10">
        <f>COUNTIF($A$1:A1340,'Delivery Promise - Dry (Nov)'!$E$4&amp;"-"&amp;'Delivery Promise - Dry (Nov)'!$E$5)</f>
        <v>34</v>
      </c>
    </row>
    <row r="1341" spans="1:2">
      <c r="A1341" s="10" t="e">
        <f>GreenList_Week_51!#REF!</f>
        <v>#REF!</v>
      </c>
      <c r="B1341" s="10">
        <f>COUNTIF($A$1:A1341,'Delivery Promise - Dry (Nov)'!$E$4&amp;"-"&amp;'Delivery Promise - Dry (Nov)'!$E$5)</f>
        <v>34</v>
      </c>
    </row>
    <row r="1342" spans="1:2">
      <c r="A1342" s="10" t="e">
        <f>GreenList_Week_51!#REF!</f>
        <v>#REF!</v>
      </c>
      <c r="B1342" s="10">
        <f>COUNTIF($A$1:A1342,'Delivery Promise - Dry (Nov)'!$E$4&amp;"-"&amp;'Delivery Promise - Dry (Nov)'!$E$5)</f>
        <v>34</v>
      </c>
    </row>
    <row r="1343" spans="1:2">
      <c r="A1343" s="10" t="e">
        <f>GreenList_Week_51!#REF!</f>
        <v>#REF!</v>
      </c>
      <c r="B1343" s="10">
        <f>COUNTIF($A$1:A1343,'Delivery Promise - Dry (Nov)'!$E$4&amp;"-"&amp;'Delivery Promise - Dry (Nov)'!$E$5)</f>
        <v>34</v>
      </c>
    </row>
    <row r="1344" spans="1:2">
      <c r="A1344" s="10" t="e">
        <f>GreenList_Week_51!#REF!</f>
        <v>#REF!</v>
      </c>
      <c r="B1344" s="10">
        <f>COUNTIF($A$1:A1344,'Delivery Promise - Dry (Nov)'!$E$4&amp;"-"&amp;'Delivery Promise - Dry (Nov)'!$E$5)</f>
        <v>34</v>
      </c>
    </row>
    <row r="1345" spans="1:2">
      <c r="A1345" s="10" t="e">
        <f>GreenList_Week_51!#REF!</f>
        <v>#REF!</v>
      </c>
      <c r="B1345" s="10">
        <f>COUNTIF($A$1:A1345,'Delivery Promise - Dry (Nov)'!$E$4&amp;"-"&amp;'Delivery Promise - Dry (Nov)'!$E$5)</f>
        <v>34</v>
      </c>
    </row>
    <row r="1346" spans="1:2">
      <c r="A1346" s="10" t="e">
        <f>GreenList_Week_51!#REF!</f>
        <v>#REF!</v>
      </c>
      <c r="B1346" s="10">
        <f>COUNTIF($A$1:A1346,'Delivery Promise - Dry (Nov)'!$E$4&amp;"-"&amp;'Delivery Promise - Dry (Nov)'!$E$5)</f>
        <v>34</v>
      </c>
    </row>
    <row r="1347" spans="1:2">
      <c r="A1347" s="10" t="e">
        <f>GreenList_Week_51!#REF!</f>
        <v>#REF!</v>
      </c>
      <c r="B1347" s="10">
        <f>COUNTIF($A$1:A1347,'Delivery Promise - Dry (Nov)'!$E$4&amp;"-"&amp;'Delivery Promise - Dry (Nov)'!$E$5)</f>
        <v>34</v>
      </c>
    </row>
    <row r="1348" spans="1:2">
      <c r="A1348" s="10" t="e">
        <f>GreenList_Week_51!#REF!</f>
        <v>#REF!</v>
      </c>
      <c r="B1348" s="10">
        <f>COUNTIF($A$1:A1348,'Delivery Promise - Dry (Nov)'!$E$4&amp;"-"&amp;'Delivery Promise - Dry (Nov)'!$E$5)</f>
        <v>34</v>
      </c>
    </row>
    <row r="1349" spans="1:2">
      <c r="A1349" s="10" t="e">
        <f>GreenList_Week_51!#REF!</f>
        <v>#REF!</v>
      </c>
      <c r="B1349" s="10">
        <f>COUNTIF($A$1:A1349,'Delivery Promise - Dry (Nov)'!$E$4&amp;"-"&amp;'Delivery Promise - Dry (Nov)'!$E$5)</f>
        <v>34</v>
      </c>
    </row>
    <row r="1350" spans="1:2">
      <c r="A1350" s="10" t="e">
        <f>GreenList_Week_51!#REF!</f>
        <v>#REF!</v>
      </c>
      <c r="B1350" s="10">
        <f>COUNTIF($A$1:A1350,'Delivery Promise - Dry (Nov)'!$E$4&amp;"-"&amp;'Delivery Promise - Dry (Nov)'!$E$5)</f>
        <v>34</v>
      </c>
    </row>
    <row r="1351" spans="1:2">
      <c r="A1351" s="10" t="e">
        <f>GreenList_Week_51!#REF!</f>
        <v>#REF!</v>
      </c>
      <c r="B1351" s="10">
        <f>COUNTIF($A$1:A1351,'Delivery Promise - Dry (Nov)'!$E$4&amp;"-"&amp;'Delivery Promise - Dry (Nov)'!$E$5)</f>
        <v>34</v>
      </c>
    </row>
    <row r="1352" spans="1:2">
      <c r="A1352" s="10" t="e">
        <f>GreenList_Week_51!#REF!</f>
        <v>#REF!</v>
      </c>
      <c r="B1352" s="10">
        <f>COUNTIF($A$1:A1352,'Delivery Promise - Dry (Nov)'!$E$4&amp;"-"&amp;'Delivery Promise - Dry (Nov)'!$E$5)</f>
        <v>34</v>
      </c>
    </row>
    <row r="1353" spans="1:2">
      <c r="A1353" s="10" t="e">
        <f>GreenList_Week_51!#REF!</f>
        <v>#REF!</v>
      </c>
      <c r="B1353" s="10">
        <f>COUNTIF($A$1:A1353,'Delivery Promise - Dry (Nov)'!$E$4&amp;"-"&amp;'Delivery Promise - Dry (Nov)'!$E$5)</f>
        <v>34</v>
      </c>
    </row>
    <row r="1354" spans="1:2">
      <c r="A1354" s="10" t="e">
        <f>GreenList_Week_51!#REF!</f>
        <v>#REF!</v>
      </c>
      <c r="B1354" s="10">
        <f>COUNTIF($A$1:A1354,'Delivery Promise - Dry (Nov)'!$E$4&amp;"-"&amp;'Delivery Promise - Dry (Nov)'!$E$5)</f>
        <v>34</v>
      </c>
    </row>
    <row r="1355" spans="1:2">
      <c r="A1355" s="10" t="e">
        <f>GreenList_Week_51!#REF!</f>
        <v>#REF!</v>
      </c>
      <c r="B1355" s="10">
        <f>COUNTIF($A$1:A1355,'Delivery Promise - Dry (Nov)'!$E$4&amp;"-"&amp;'Delivery Promise - Dry (Nov)'!$E$5)</f>
        <v>34</v>
      </c>
    </row>
    <row r="1356" spans="1:2">
      <c r="A1356" s="10" t="e">
        <f>GreenList_Week_51!#REF!</f>
        <v>#REF!</v>
      </c>
      <c r="B1356" s="10">
        <f>COUNTIF($A$1:A1356,'Delivery Promise - Dry (Nov)'!$E$4&amp;"-"&amp;'Delivery Promise - Dry (Nov)'!$E$5)</f>
        <v>34</v>
      </c>
    </row>
    <row r="1357" spans="1:2">
      <c r="A1357" s="10" t="e">
        <f>GreenList_Week_51!#REF!</f>
        <v>#REF!</v>
      </c>
      <c r="B1357" s="10">
        <f>COUNTIF($A$1:A1357,'Delivery Promise - Dry (Nov)'!$E$4&amp;"-"&amp;'Delivery Promise - Dry (Nov)'!$E$5)</f>
        <v>34</v>
      </c>
    </row>
    <row r="1358" spans="1:2">
      <c r="A1358" s="10" t="e">
        <f>GreenList_Week_51!#REF!</f>
        <v>#REF!</v>
      </c>
      <c r="B1358" s="10">
        <f>COUNTIF($A$1:A1358,'Delivery Promise - Dry (Nov)'!$E$4&amp;"-"&amp;'Delivery Promise - Dry (Nov)'!$E$5)</f>
        <v>34</v>
      </c>
    </row>
    <row r="1359" spans="1:2">
      <c r="A1359" s="10" t="e">
        <f>GreenList_Week_51!#REF!</f>
        <v>#REF!</v>
      </c>
      <c r="B1359" s="10">
        <f>COUNTIF($A$1:A1359,'Delivery Promise - Dry (Nov)'!$E$4&amp;"-"&amp;'Delivery Promise - Dry (Nov)'!$E$5)</f>
        <v>34</v>
      </c>
    </row>
    <row r="1360" spans="1:2">
      <c r="A1360" s="10" t="e">
        <f>GreenList_Week_51!#REF!</f>
        <v>#REF!</v>
      </c>
      <c r="B1360" s="10">
        <f>COUNTIF($A$1:A1360,'Delivery Promise - Dry (Nov)'!$E$4&amp;"-"&amp;'Delivery Promise - Dry (Nov)'!$E$5)</f>
        <v>34</v>
      </c>
    </row>
    <row r="1361" spans="1:2">
      <c r="A1361" s="10" t="e">
        <f>GreenList_Week_51!#REF!</f>
        <v>#REF!</v>
      </c>
      <c r="B1361" s="10">
        <f>COUNTIF($A$1:A1361,'Delivery Promise - Dry (Nov)'!$E$4&amp;"-"&amp;'Delivery Promise - Dry (Nov)'!$E$5)</f>
        <v>34</v>
      </c>
    </row>
    <row r="1362" spans="1:2">
      <c r="A1362" s="10" t="e">
        <f>GreenList_Week_51!#REF!</f>
        <v>#REF!</v>
      </c>
      <c r="B1362" s="10">
        <f>COUNTIF($A$1:A1362,'Delivery Promise - Dry (Nov)'!$E$4&amp;"-"&amp;'Delivery Promise - Dry (Nov)'!$E$5)</f>
        <v>34</v>
      </c>
    </row>
    <row r="1363" spans="1:2">
      <c r="A1363" s="10" t="e">
        <f>GreenList_Week_51!#REF!</f>
        <v>#REF!</v>
      </c>
      <c r="B1363" s="10">
        <f>COUNTIF($A$1:A1363,'Delivery Promise - Dry (Nov)'!$E$4&amp;"-"&amp;'Delivery Promise - Dry (Nov)'!$E$5)</f>
        <v>34</v>
      </c>
    </row>
    <row r="1364" spans="1:2">
      <c r="A1364" s="10" t="e">
        <f>GreenList_Week_51!#REF!</f>
        <v>#REF!</v>
      </c>
      <c r="B1364" s="10">
        <f>COUNTIF($A$1:A1364,'Delivery Promise - Dry (Nov)'!$E$4&amp;"-"&amp;'Delivery Promise - Dry (Nov)'!$E$5)</f>
        <v>34</v>
      </c>
    </row>
    <row r="1365" spans="1:2">
      <c r="A1365" s="10" t="e">
        <f>GreenList_Week_51!#REF!</f>
        <v>#REF!</v>
      </c>
      <c r="B1365" s="10">
        <f>COUNTIF($A$1:A1365,'Delivery Promise - Dry (Nov)'!$E$4&amp;"-"&amp;'Delivery Promise - Dry (Nov)'!$E$5)</f>
        <v>34</v>
      </c>
    </row>
    <row r="1366" spans="1:2">
      <c r="A1366" s="10" t="e">
        <f>GreenList_Week_51!#REF!</f>
        <v>#REF!</v>
      </c>
      <c r="B1366" s="10">
        <f>COUNTIF($A$1:A1366,'Delivery Promise - Dry (Nov)'!$E$4&amp;"-"&amp;'Delivery Promise - Dry (Nov)'!$E$5)</f>
        <v>34</v>
      </c>
    </row>
    <row r="1367" spans="1:2">
      <c r="A1367" s="10" t="e">
        <f>GreenList_Week_51!#REF!</f>
        <v>#REF!</v>
      </c>
      <c r="B1367" s="10">
        <f>COUNTIF($A$1:A1367,'Delivery Promise - Dry (Nov)'!$E$4&amp;"-"&amp;'Delivery Promise - Dry (Nov)'!$E$5)</f>
        <v>34</v>
      </c>
    </row>
    <row r="1368" spans="1:2">
      <c r="A1368" s="10" t="e">
        <f>GreenList_Week_51!#REF!</f>
        <v>#REF!</v>
      </c>
      <c r="B1368" s="10">
        <f>COUNTIF($A$1:A1368,'Delivery Promise - Dry (Nov)'!$E$4&amp;"-"&amp;'Delivery Promise - Dry (Nov)'!$E$5)</f>
        <v>34</v>
      </c>
    </row>
    <row r="1369" spans="1:2">
      <c r="A1369" s="10" t="e">
        <f>GreenList_Week_51!#REF!</f>
        <v>#REF!</v>
      </c>
      <c r="B1369" s="10">
        <f>COUNTIF($A$1:A1369,'Delivery Promise - Dry (Nov)'!$E$4&amp;"-"&amp;'Delivery Promise - Dry (Nov)'!$E$5)</f>
        <v>34</v>
      </c>
    </row>
    <row r="1370" spans="1:2">
      <c r="A1370" s="10" t="e">
        <f>GreenList_Week_51!#REF!</f>
        <v>#REF!</v>
      </c>
      <c r="B1370" s="10">
        <f>COUNTIF($A$1:A1370,'Delivery Promise - Dry (Nov)'!$E$4&amp;"-"&amp;'Delivery Promise - Dry (Nov)'!$E$5)</f>
        <v>34</v>
      </c>
    </row>
    <row r="1371" spans="1:2">
      <c r="A1371" s="10" t="e">
        <f>GreenList_Week_51!#REF!</f>
        <v>#REF!</v>
      </c>
      <c r="B1371" s="10">
        <f>COUNTIF($A$1:A1371,'Delivery Promise - Dry (Nov)'!$E$4&amp;"-"&amp;'Delivery Promise - Dry (Nov)'!$E$5)</f>
        <v>34</v>
      </c>
    </row>
    <row r="1372" spans="1:2">
      <c r="A1372" s="10" t="e">
        <f>GreenList_Week_51!#REF!</f>
        <v>#REF!</v>
      </c>
      <c r="B1372" s="10">
        <f>COUNTIF($A$1:A1372,'Delivery Promise - Dry (Nov)'!$E$4&amp;"-"&amp;'Delivery Promise - Dry (Nov)'!$E$5)</f>
        <v>34</v>
      </c>
    </row>
    <row r="1373" spans="1:2">
      <c r="A1373" s="10" t="e">
        <f>GreenList_Week_51!#REF!</f>
        <v>#REF!</v>
      </c>
      <c r="B1373" s="10">
        <f>COUNTIF($A$1:A1373,'Delivery Promise - Dry (Nov)'!$E$4&amp;"-"&amp;'Delivery Promise - Dry (Nov)'!$E$5)</f>
        <v>34</v>
      </c>
    </row>
    <row r="1374" spans="1:2">
      <c r="A1374" s="10" t="e">
        <f>GreenList_Week_51!#REF!</f>
        <v>#REF!</v>
      </c>
      <c r="B1374" s="10">
        <f>COUNTIF($A$1:A1374,'Delivery Promise - Dry (Nov)'!$E$4&amp;"-"&amp;'Delivery Promise - Dry (Nov)'!$E$5)</f>
        <v>34</v>
      </c>
    </row>
    <row r="1375" spans="1:2">
      <c r="A1375" s="10" t="e">
        <f>GreenList_Week_51!#REF!</f>
        <v>#REF!</v>
      </c>
      <c r="B1375" s="10">
        <f>COUNTIF($A$1:A1375,'Delivery Promise - Dry (Nov)'!$E$4&amp;"-"&amp;'Delivery Promise - Dry (Nov)'!$E$5)</f>
        <v>34</v>
      </c>
    </row>
    <row r="1376" spans="1:2">
      <c r="A1376" s="10" t="e">
        <f>GreenList_Week_51!#REF!</f>
        <v>#REF!</v>
      </c>
      <c r="B1376" s="10">
        <f>COUNTIF($A$1:A1376,'Delivery Promise - Dry (Nov)'!$E$4&amp;"-"&amp;'Delivery Promise - Dry (Nov)'!$E$5)</f>
        <v>34</v>
      </c>
    </row>
    <row r="1377" spans="1:2">
      <c r="A1377" s="10" t="e">
        <f>GreenList_Week_51!#REF!</f>
        <v>#REF!</v>
      </c>
      <c r="B1377" s="10">
        <f>COUNTIF($A$1:A1377,'Delivery Promise - Dry (Nov)'!$E$4&amp;"-"&amp;'Delivery Promise - Dry (Nov)'!$E$5)</f>
        <v>34</v>
      </c>
    </row>
    <row r="1378" spans="1:2">
      <c r="A1378" s="10" t="e">
        <f>GreenList_Week_51!#REF!</f>
        <v>#REF!</v>
      </c>
      <c r="B1378" s="10">
        <f>COUNTIF($A$1:A1378,'Delivery Promise - Dry (Nov)'!$E$4&amp;"-"&amp;'Delivery Promise - Dry (Nov)'!$E$5)</f>
        <v>34</v>
      </c>
    </row>
    <row r="1379" spans="1:2">
      <c r="A1379" s="10" t="e">
        <f>GreenList_Week_51!#REF!</f>
        <v>#REF!</v>
      </c>
      <c r="B1379" s="10">
        <f>COUNTIF($A$1:A1379,'Delivery Promise - Dry (Nov)'!$E$4&amp;"-"&amp;'Delivery Promise - Dry (Nov)'!$E$5)</f>
        <v>34</v>
      </c>
    </row>
    <row r="1380" spans="1:2">
      <c r="A1380" s="10" t="e">
        <f>GreenList_Week_51!#REF!</f>
        <v>#REF!</v>
      </c>
      <c r="B1380" s="10">
        <f>COUNTIF($A$1:A1380,'Delivery Promise - Dry (Nov)'!$E$4&amp;"-"&amp;'Delivery Promise - Dry (Nov)'!$E$5)</f>
        <v>34</v>
      </c>
    </row>
    <row r="1381" spans="1:2">
      <c r="A1381" s="10" t="e">
        <f>GreenList_Week_51!#REF!</f>
        <v>#REF!</v>
      </c>
      <c r="B1381" s="10">
        <f>COUNTIF($A$1:A1381,'Delivery Promise - Dry (Nov)'!$E$4&amp;"-"&amp;'Delivery Promise - Dry (Nov)'!$E$5)</f>
        <v>34</v>
      </c>
    </row>
    <row r="1382" spans="1:2">
      <c r="A1382" s="10" t="e">
        <f>GreenList_Week_51!#REF!</f>
        <v>#REF!</v>
      </c>
      <c r="B1382" s="10">
        <f>COUNTIF($A$1:A1382,'Delivery Promise - Dry (Nov)'!$E$4&amp;"-"&amp;'Delivery Promise - Dry (Nov)'!$E$5)</f>
        <v>34</v>
      </c>
    </row>
    <row r="1383" spans="1:2">
      <c r="A1383" s="10" t="e">
        <f>GreenList_Week_51!#REF!</f>
        <v>#REF!</v>
      </c>
      <c r="B1383" s="10">
        <f>COUNTIF($A$1:A1383,'Delivery Promise - Dry (Nov)'!$E$4&amp;"-"&amp;'Delivery Promise - Dry (Nov)'!$E$5)</f>
        <v>34</v>
      </c>
    </row>
    <row r="1384" spans="1:2">
      <c r="A1384" s="10" t="e">
        <f>GreenList_Week_51!#REF!</f>
        <v>#REF!</v>
      </c>
      <c r="B1384" s="10">
        <f>COUNTIF($A$1:A1384,'Delivery Promise - Dry (Nov)'!$E$4&amp;"-"&amp;'Delivery Promise - Dry (Nov)'!$E$5)</f>
        <v>34</v>
      </c>
    </row>
    <row r="1385" spans="1:2">
      <c r="A1385" s="10" t="e">
        <f>GreenList_Week_51!#REF!</f>
        <v>#REF!</v>
      </c>
      <c r="B1385" s="10">
        <f>COUNTIF($A$1:A1385,'Delivery Promise - Dry (Nov)'!$E$4&amp;"-"&amp;'Delivery Promise - Dry (Nov)'!$E$5)</f>
        <v>34</v>
      </c>
    </row>
    <row r="1386" spans="1:2">
      <c r="A1386" s="10" t="e">
        <f>GreenList_Week_51!#REF!</f>
        <v>#REF!</v>
      </c>
      <c r="B1386" s="10">
        <f>COUNTIF($A$1:A1386,'Delivery Promise - Dry (Nov)'!$E$4&amp;"-"&amp;'Delivery Promise - Dry (Nov)'!$E$5)</f>
        <v>34</v>
      </c>
    </row>
    <row r="1387" spans="1:2">
      <c r="A1387" s="10" t="e">
        <f>GreenList_Week_51!#REF!</f>
        <v>#REF!</v>
      </c>
      <c r="B1387" s="10">
        <f>COUNTIF($A$1:A1387,'Delivery Promise - Dry (Nov)'!$E$4&amp;"-"&amp;'Delivery Promise - Dry (Nov)'!$E$5)</f>
        <v>34</v>
      </c>
    </row>
    <row r="1388" spans="1:2">
      <c r="A1388" s="10" t="e">
        <f>GreenList_Week_51!#REF!</f>
        <v>#REF!</v>
      </c>
      <c r="B1388" s="10">
        <f>COUNTIF($A$1:A1388,'Delivery Promise - Dry (Nov)'!$E$4&amp;"-"&amp;'Delivery Promise - Dry (Nov)'!$E$5)</f>
        <v>34</v>
      </c>
    </row>
    <row r="1389" spans="1:2">
      <c r="A1389" s="10" t="e">
        <f>GreenList_Week_51!#REF!</f>
        <v>#REF!</v>
      </c>
      <c r="B1389" s="10">
        <f>COUNTIF($A$1:A1389,'Delivery Promise - Dry (Nov)'!$E$4&amp;"-"&amp;'Delivery Promise - Dry (Nov)'!$E$5)</f>
        <v>34</v>
      </c>
    </row>
    <row r="1390" spans="1:2">
      <c r="A1390" s="10" t="e">
        <f>GreenList_Week_51!#REF!</f>
        <v>#REF!</v>
      </c>
      <c r="B1390" s="10">
        <f>COUNTIF($A$1:A1390,'Delivery Promise - Dry (Nov)'!$E$4&amp;"-"&amp;'Delivery Promise - Dry (Nov)'!$E$5)</f>
        <v>34</v>
      </c>
    </row>
    <row r="1391" spans="1:2">
      <c r="A1391" s="10" t="e">
        <f>GreenList_Week_51!#REF!</f>
        <v>#REF!</v>
      </c>
      <c r="B1391" s="10">
        <f>COUNTIF($A$1:A1391,'Delivery Promise - Dry (Nov)'!$E$4&amp;"-"&amp;'Delivery Promise - Dry (Nov)'!$E$5)</f>
        <v>34</v>
      </c>
    </row>
    <row r="1392" spans="1:2">
      <c r="A1392" s="10" t="e">
        <f>GreenList_Week_51!#REF!</f>
        <v>#REF!</v>
      </c>
      <c r="B1392" s="10">
        <f>COUNTIF($A$1:A1392,'Delivery Promise - Dry (Nov)'!$E$4&amp;"-"&amp;'Delivery Promise - Dry (Nov)'!$E$5)</f>
        <v>34</v>
      </c>
    </row>
    <row r="1393" spans="1:2">
      <c r="A1393" s="10" t="e">
        <f>GreenList_Week_51!#REF!</f>
        <v>#REF!</v>
      </c>
      <c r="B1393" s="10">
        <f>COUNTIF($A$1:A1393,'Delivery Promise - Dry (Nov)'!$E$4&amp;"-"&amp;'Delivery Promise - Dry (Nov)'!$E$5)</f>
        <v>34</v>
      </c>
    </row>
    <row r="1394" spans="1:2">
      <c r="A1394" s="10" t="e">
        <f>GreenList_Week_51!#REF!</f>
        <v>#REF!</v>
      </c>
      <c r="B1394" s="10">
        <f>COUNTIF($A$1:A1394,'Delivery Promise - Dry (Nov)'!$E$4&amp;"-"&amp;'Delivery Promise - Dry (Nov)'!$E$5)</f>
        <v>34</v>
      </c>
    </row>
    <row r="1395" spans="1:2">
      <c r="A1395" s="10" t="e">
        <f>GreenList_Week_51!#REF!</f>
        <v>#REF!</v>
      </c>
      <c r="B1395" s="10">
        <f>COUNTIF($A$1:A1395,'Delivery Promise - Dry (Nov)'!$E$4&amp;"-"&amp;'Delivery Promise - Dry (Nov)'!$E$5)</f>
        <v>34</v>
      </c>
    </row>
    <row r="1396" spans="1:2">
      <c r="A1396" s="10" t="e">
        <f>GreenList_Week_51!#REF!</f>
        <v>#REF!</v>
      </c>
      <c r="B1396" s="10">
        <f>COUNTIF($A$1:A1396,'Delivery Promise - Dry (Nov)'!$E$4&amp;"-"&amp;'Delivery Promise - Dry (Nov)'!$E$5)</f>
        <v>34</v>
      </c>
    </row>
    <row r="1397" spans="1:2">
      <c r="A1397" s="10" t="e">
        <f>GreenList_Week_51!#REF!</f>
        <v>#REF!</v>
      </c>
      <c r="B1397" s="10">
        <f>COUNTIF($A$1:A1397,'Delivery Promise - Dry (Nov)'!$E$4&amp;"-"&amp;'Delivery Promise - Dry (Nov)'!$E$5)</f>
        <v>34</v>
      </c>
    </row>
    <row r="1398" spans="1:2">
      <c r="A1398" s="10" t="e">
        <f>GreenList_Week_51!#REF!</f>
        <v>#REF!</v>
      </c>
      <c r="B1398" s="10">
        <f>COUNTIF($A$1:A1398,'Delivery Promise - Dry (Nov)'!$E$4&amp;"-"&amp;'Delivery Promise - Dry (Nov)'!$E$5)</f>
        <v>34</v>
      </c>
    </row>
    <row r="1399" spans="1:2">
      <c r="A1399" s="10" t="e">
        <f>GreenList_Week_51!#REF!</f>
        <v>#REF!</v>
      </c>
      <c r="B1399" s="10">
        <f>COUNTIF($A$1:A1399,'Delivery Promise - Dry (Nov)'!$E$4&amp;"-"&amp;'Delivery Promise - Dry (Nov)'!$E$5)</f>
        <v>34</v>
      </c>
    </row>
    <row r="1400" spans="1:2">
      <c r="A1400" s="10" t="e">
        <f>GreenList_Week_51!#REF!</f>
        <v>#REF!</v>
      </c>
      <c r="B1400" s="10">
        <f>COUNTIF($A$1:A1400,'Delivery Promise - Dry (Nov)'!$E$4&amp;"-"&amp;'Delivery Promise - Dry (Nov)'!$E$5)</f>
        <v>34</v>
      </c>
    </row>
    <row r="1401" spans="1:2">
      <c r="A1401" s="10" t="e">
        <f>GreenList_Week_51!#REF!</f>
        <v>#REF!</v>
      </c>
      <c r="B1401" s="10">
        <f>COUNTIF($A$1:A1401,'Delivery Promise - Dry (Nov)'!$E$4&amp;"-"&amp;'Delivery Promise - Dry (Nov)'!$E$5)</f>
        <v>34</v>
      </c>
    </row>
    <row r="1402" spans="1:2">
      <c r="A1402" s="10" t="e">
        <f>GreenList_Week_51!#REF!</f>
        <v>#REF!</v>
      </c>
      <c r="B1402" s="10">
        <f>COUNTIF($A$1:A1402,'Delivery Promise - Dry (Nov)'!$E$4&amp;"-"&amp;'Delivery Promise - Dry (Nov)'!$E$5)</f>
        <v>34</v>
      </c>
    </row>
    <row r="1403" spans="1:2">
      <c r="A1403" s="10" t="e">
        <f>GreenList_Week_51!#REF!</f>
        <v>#REF!</v>
      </c>
      <c r="B1403" s="10">
        <f>COUNTIF($A$1:A1403,'Delivery Promise - Dry (Nov)'!$E$4&amp;"-"&amp;'Delivery Promise - Dry (Nov)'!$E$5)</f>
        <v>34</v>
      </c>
    </row>
    <row r="1404" spans="1:2">
      <c r="A1404" s="10" t="e">
        <f>GreenList_Week_51!#REF!</f>
        <v>#REF!</v>
      </c>
      <c r="B1404" s="10">
        <f>COUNTIF($A$1:A1404,'Delivery Promise - Dry (Nov)'!$E$4&amp;"-"&amp;'Delivery Promise - Dry (Nov)'!$E$5)</f>
        <v>34</v>
      </c>
    </row>
    <row r="1405" spans="1:2">
      <c r="A1405" s="10" t="e">
        <f>GreenList_Week_51!#REF!</f>
        <v>#REF!</v>
      </c>
      <c r="B1405" s="10">
        <f>COUNTIF($A$1:A1405,'Delivery Promise - Dry (Nov)'!$E$4&amp;"-"&amp;'Delivery Promise - Dry (Nov)'!$E$5)</f>
        <v>34</v>
      </c>
    </row>
    <row r="1406" spans="1:2">
      <c r="A1406" s="10" t="e">
        <f>GreenList_Week_51!#REF!</f>
        <v>#REF!</v>
      </c>
      <c r="B1406" s="10">
        <f>COUNTIF($A$1:A1406,'Delivery Promise - Dry (Nov)'!$E$4&amp;"-"&amp;'Delivery Promise - Dry (Nov)'!$E$5)</f>
        <v>34</v>
      </c>
    </row>
    <row r="1407" spans="1:2">
      <c r="A1407" s="10" t="e">
        <f>GreenList_Week_51!#REF!</f>
        <v>#REF!</v>
      </c>
      <c r="B1407" s="10">
        <f>COUNTIF($A$1:A1407,'Delivery Promise - Dry (Nov)'!$E$4&amp;"-"&amp;'Delivery Promise - Dry (Nov)'!$E$5)</f>
        <v>34</v>
      </c>
    </row>
    <row r="1408" spans="1:2">
      <c r="A1408" s="10" t="e">
        <f>GreenList_Week_51!#REF!</f>
        <v>#REF!</v>
      </c>
      <c r="B1408" s="10">
        <f>COUNTIF($A$1:A1408,'Delivery Promise - Dry (Nov)'!$E$4&amp;"-"&amp;'Delivery Promise - Dry (Nov)'!$E$5)</f>
        <v>34</v>
      </c>
    </row>
    <row r="1409" spans="1:2">
      <c r="A1409" s="10" t="e">
        <f>GreenList_Week_51!#REF!</f>
        <v>#REF!</v>
      </c>
      <c r="B1409" s="10">
        <f>COUNTIF($A$1:A1409,'Delivery Promise - Dry (Nov)'!$E$4&amp;"-"&amp;'Delivery Promise - Dry (Nov)'!$E$5)</f>
        <v>34</v>
      </c>
    </row>
    <row r="1410" spans="1:2">
      <c r="A1410" s="10" t="e">
        <f>GreenList_Week_51!#REF!</f>
        <v>#REF!</v>
      </c>
      <c r="B1410" s="10">
        <f>COUNTIF($A$1:A1410,'Delivery Promise - Dry (Nov)'!$E$4&amp;"-"&amp;'Delivery Promise - Dry (Nov)'!$E$5)</f>
        <v>34</v>
      </c>
    </row>
    <row r="1411" spans="1:2">
      <c r="A1411" s="10" t="e">
        <f>GreenList_Week_51!#REF!</f>
        <v>#REF!</v>
      </c>
      <c r="B1411" s="10">
        <f>COUNTIF($A$1:A1411,'Delivery Promise - Dry (Nov)'!$E$4&amp;"-"&amp;'Delivery Promise - Dry (Nov)'!$E$5)</f>
        <v>34</v>
      </c>
    </row>
    <row r="1412" spans="1:2">
      <c r="A1412" s="10" t="e">
        <f>GreenList_Week_51!#REF!</f>
        <v>#REF!</v>
      </c>
      <c r="B1412" s="10">
        <f>COUNTIF($A$1:A1412,'Delivery Promise - Dry (Nov)'!$E$4&amp;"-"&amp;'Delivery Promise - Dry (Nov)'!$E$5)</f>
        <v>34</v>
      </c>
    </row>
    <row r="1413" spans="1:2">
      <c r="A1413" s="10" t="e">
        <f>GreenList_Week_51!#REF!</f>
        <v>#REF!</v>
      </c>
      <c r="B1413" s="10">
        <f>COUNTIF($A$1:A1413,'Delivery Promise - Dry (Nov)'!$E$4&amp;"-"&amp;'Delivery Promise - Dry (Nov)'!$E$5)</f>
        <v>34</v>
      </c>
    </row>
    <row r="1414" spans="1:2">
      <c r="A1414" s="10" t="e">
        <f>GreenList_Week_51!#REF!</f>
        <v>#REF!</v>
      </c>
      <c r="B1414" s="10">
        <f>COUNTIF($A$1:A1414,'Delivery Promise - Dry (Nov)'!$E$4&amp;"-"&amp;'Delivery Promise - Dry (Nov)'!$E$5)</f>
        <v>34</v>
      </c>
    </row>
    <row r="1415" spans="1:2">
      <c r="A1415" s="10" t="e">
        <f>GreenList_Week_51!#REF!</f>
        <v>#REF!</v>
      </c>
      <c r="B1415" s="10">
        <f>COUNTIF($A$1:A1415,'Delivery Promise - Dry (Nov)'!$E$4&amp;"-"&amp;'Delivery Promise - Dry (Nov)'!$E$5)</f>
        <v>34</v>
      </c>
    </row>
    <row r="1416" spans="1:2">
      <c r="A1416" s="10" t="e">
        <f>GreenList_Week_51!#REF!</f>
        <v>#REF!</v>
      </c>
      <c r="B1416" s="10">
        <f>COUNTIF($A$1:A1416,'Delivery Promise - Dry (Nov)'!$E$4&amp;"-"&amp;'Delivery Promise - Dry (Nov)'!$E$5)</f>
        <v>34</v>
      </c>
    </row>
    <row r="1417" spans="1:2">
      <c r="A1417" s="10" t="e">
        <f>GreenList_Week_51!#REF!</f>
        <v>#REF!</v>
      </c>
      <c r="B1417" s="10">
        <f>COUNTIF($A$1:A1417,'Delivery Promise - Dry (Nov)'!$E$4&amp;"-"&amp;'Delivery Promise - Dry (Nov)'!$E$5)</f>
        <v>34</v>
      </c>
    </row>
    <row r="1418" spans="1:2">
      <c r="A1418" s="10" t="e">
        <f>GreenList_Week_51!#REF!</f>
        <v>#REF!</v>
      </c>
      <c r="B1418" s="10">
        <f>COUNTIF($A$1:A1418,'Delivery Promise - Dry (Nov)'!$E$4&amp;"-"&amp;'Delivery Promise - Dry (Nov)'!$E$5)</f>
        <v>34</v>
      </c>
    </row>
    <row r="1419" spans="1:2">
      <c r="A1419" s="10" t="e">
        <f>GreenList_Week_51!#REF!</f>
        <v>#REF!</v>
      </c>
      <c r="B1419" s="10">
        <f>COUNTIF($A$1:A1419,'Delivery Promise - Dry (Nov)'!$E$4&amp;"-"&amp;'Delivery Promise - Dry (Nov)'!$E$5)</f>
        <v>34</v>
      </c>
    </row>
    <row r="1420" spans="1:2">
      <c r="A1420" s="10" t="e">
        <f>GreenList_Week_51!#REF!</f>
        <v>#REF!</v>
      </c>
      <c r="B1420" s="10">
        <f>COUNTIF($A$1:A1420,'Delivery Promise - Dry (Nov)'!$E$4&amp;"-"&amp;'Delivery Promise - Dry (Nov)'!$E$5)</f>
        <v>34</v>
      </c>
    </row>
    <row r="1421" spans="1:2">
      <c r="A1421" s="10" t="e">
        <f>GreenList_Week_51!#REF!</f>
        <v>#REF!</v>
      </c>
      <c r="B1421" s="10">
        <f>COUNTIF($A$1:A1421,'Delivery Promise - Dry (Nov)'!$E$4&amp;"-"&amp;'Delivery Promise - Dry (Nov)'!$E$5)</f>
        <v>34</v>
      </c>
    </row>
    <row r="1422" spans="1:2">
      <c r="A1422" s="10" t="e">
        <f>GreenList_Week_51!#REF!</f>
        <v>#REF!</v>
      </c>
      <c r="B1422" s="10">
        <f>COUNTIF($A$1:A1422,'Delivery Promise - Dry (Nov)'!$E$4&amp;"-"&amp;'Delivery Promise - Dry (Nov)'!$E$5)</f>
        <v>34</v>
      </c>
    </row>
    <row r="1423" spans="1:2">
      <c r="A1423" s="10" t="e">
        <f>GreenList_Week_51!#REF!</f>
        <v>#REF!</v>
      </c>
      <c r="B1423" s="10">
        <f>COUNTIF($A$1:A1423,'Delivery Promise - Dry (Nov)'!$E$4&amp;"-"&amp;'Delivery Promise - Dry (Nov)'!$E$5)</f>
        <v>34</v>
      </c>
    </row>
    <row r="1424" spans="1:2">
      <c r="A1424" s="10" t="e">
        <f>GreenList_Week_51!#REF!</f>
        <v>#REF!</v>
      </c>
      <c r="B1424" s="10">
        <f>COUNTIF($A$1:A1424,'Delivery Promise - Dry (Nov)'!$E$4&amp;"-"&amp;'Delivery Promise - Dry (Nov)'!$E$5)</f>
        <v>34</v>
      </c>
    </row>
    <row r="1425" spans="1:2">
      <c r="A1425" s="10" t="e">
        <f>GreenList_Week_51!#REF!</f>
        <v>#REF!</v>
      </c>
      <c r="B1425" s="10">
        <f>COUNTIF($A$1:A1425,'Delivery Promise - Dry (Nov)'!$E$4&amp;"-"&amp;'Delivery Promise - Dry (Nov)'!$E$5)</f>
        <v>34</v>
      </c>
    </row>
    <row r="1426" spans="1:2">
      <c r="A1426" s="10" t="e">
        <f>GreenList_Week_51!#REF!</f>
        <v>#REF!</v>
      </c>
      <c r="B1426" s="10">
        <f>COUNTIF($A$1:A1426,'Delivery Promise - Dry (Nov)'!$E$4&amp;"-"&amp;'Delivery Promise - Dry (Nov)'!$E$5)</f>
        <v>34</v>
      </c>
    </row>
    <row r="1427" spans="1:2">
      <c r="A1427" s="10" t="e">
        <f>GreenList_Week_51!#REF!</f>
        <v>#REF!</v>
      </c>
      <c r="B1427" s="10">
        <f>COUNTIF($A$1:A1427,'Delivery Promise - Dry (Nov)'!$E$4&amp;"-"&amp;'Delivery Promise - Dry (Nov)'!$E$5)</f>
        <v>34</v>
      </c>
    </row>
    <row r="1428" spans="1:2">
      <c r="A1428" s="10" t="e">
        <f>GreenList_Week_51!#REF!</f>
        <v>#REF!</v>
      </c>
      <c r="B1428" s="10">
        <f>COUNTIF($A$1:A1428,'Delivery Promise - Dry (Nov)'!$E$4&amp;"-"&amp;'Delivery Promise - Dry (Nov)'!$E$5)</f>
        <v>34</v>
      </c>
    </row>
    <row r="1429" spans="1:2">
      <c r="A1429" s="10" t="e">
        <f>GreenList_Week_51!#REF!</f>
        <v>#REF!</v>
      </c>
      <c r="B1429" s="10">
        <f>COUNTIF($A$1:A1429,'Delivery Promise - Dry (Nov)'!$E$4&amp;"-"&amp;'Delivery Promise - Dry (Nov)'!$E$5)</f>
        <v>34</v>
      </c>
    </row>
    <row r="1430" spans="1:2">
      <c r="A1430" s="10" t="e">
        <f>GreenList_Week_51!#REF!</f>
        <v>#REF!</v>
      </c>
      <c r="B1430" s="10">
        <f>COUNTIF($A$1:A1430,'Delivery Promise - Dry (Nov)'!$E$4&amp;"-"&amp;'Delivery Promise - Dry (Nov)'!$E$5)</f>
        <v>34</v>
      </c>
    </row>
    <row r="1431" spans="1:2">
      <c r="A1431" s="10" t="e">
        <f>GreenList_Week_51!#REF!</f>
        <v>#REF!</v>
      </c>
      <c r="B1431" s="10">
        <f>COUNTIF($A$1:A1431,'Delivery Promise - Dry (Nov)'!$E$4&amp;"-"&amp;'Delivery Promise - Dry (Nov)'!$E$5)</f>
        <v>34</v>
      </c>
    </row>
    <row r="1432" spans="1:2">
      <c r="A1432" s="10" t="e">
        <f>GreenList_Week_51!#REF!</f>
        <v>#REF!</v>
      </c>
      <c r="B1432" s="10">
        <f>COUNTIF($A$1:A1432,'Delivery Promise - Dry (Nov)'!$E$4&amp;"-"&amp;'Delivery Promise - Dry (Nov)'!$E$5)</f>
        <v>34</v>
      </c>
    </row>
    <row r="1433" spans="1:2">
      <c r="A1433" s="10" t="e">
        <f>GreenList_Week_51!#REF!</f>
        <v>#REF!</v>
      </c>
      <c r="B1433" s="10">
        <f>COUNTIF($A$1:A1433,'Delivery Promise - Dry (Nov)'!$E$4&amp;"-"&amp;'Delivery Promise - Dry (Nov)'!$E$5)</f>
        <v>34</v>
      </c>
    </row>
    <row r="1434" spans="1:2">
      <c r="A1434" s="10" t="e">
        <f>GreenList_Week_51!#REF!</f>
        <v>#REF!</v>
      </c>
      <c r="B1434" s="10">
        <f>COUNTIF($A$1:A1434,'Delivery Promise - Dry (Nov)'!$E$4&amp;"-"&amp;'Delivery Promise - Dry (Nov)'!$E$5)</f>
        <v>34</v>
      </c>
    </row>
    <row r="1435" spans="1:2">
      <c r="A1435" s="10" t="e">
        <f>GreenList_Week_51!#REF!</f>
        <v>#REF!</v>
      </c>
      <c r="B1435" s="10">
        <f>COUNTIF($A$1:A1435,'Delivery Promise - Dry (Nov)'!$E$4&amp;"-"&amp;'Delivery Promise - Dry (Nov)'!$E$5)</f>
        <v>34</v>
      </c>
    </row>
    <row r="1436" spans="1:2">
      <c r="A1436" s="10" t="e">
        <f>GreenList_Week_51!#REF!</f>
        <v>#REF!</v>
      </c>
      <c r="B1436" s="10">
        <f>COUNTIF($A$1:A1436,'Delivery Promise - Dry (Nov)'!$E$4&amp;"-"&amp;'Delivery Promise - Dry (Nov)'!$E$5)</f>
        <v>34</v>
      </c>
    </row>
    <row r="1437" spans="1:2">
      <c r="A1437" s="10" t="e">
        <f>GreenList_Week_51!#REF!</f>
        <v>#REF!</v>
      </c>
      <c r="B1437" s="10">
        <f>COUNTIF($A$1:A1437,'Delivery Promise - Dry (Nov)'!$E$4&amp;"-"&amp;'Delivery Promise - Dry (Nov)'!$E$5)</f>
        <v>34</v>
      </c>
    </row>
    <row r="1438" spans="1:2">
      <c r="A1438" s="10" t="e">
        <f>GreenList_Week_51!#REF!</f>
        <v>#REF!</v>
      </c>
      <c r="B1438" s="10">
        <f>COUNTIF($A$1:A1438,'Delivery Promise - Dry (Nov)'!$E$4&amp;"-"&amp;'Delivery Promise - Dry (Nov)'!$E$5)</f>
        <v>34</v>
      </c>
    </row>
    <row r="1439" spans="1:2">
      <c r="A1439" s="10" t="e">
        <f>GreenList_Week_51!#REF!</f>
        <v>#REF!</v>
      </c>
      <c r="B1439" s="10">
        <f>COUNTIF($A$1:A1439,'Delivery Promise - Dry (Nov)'!$E$4&amp;"-"&amp;'Delivery Promise - Dry (Nov)'!$E$5)</f>
        <v>34</v>
      </c>
    </row>
    <row r="1440" spans="1:2">
      <c r="A1440" s="10" t="e">
        <f>GreenList_Week_51!#REF!</f>
        <v>#REF!</v>
      </c>
      <c r="B1440" s="10">
        <f>COUNTIF($A$1:A1440,'Delivery Promise - Dry (Nov)'!$E$4&amp;"-"&amp;'Delivery Promise - Dry (Nov)'!$E$5)</f>
        <v>34</v>
      </c>
    </row>
    <row r="1441" spans="1:2">
      <c r="A1441" s="10" t="e">
        <f>GreenList_Week_51!#REF!</f>
        <v>#REF!</v>
      </c>
      <c r="B1441" s="10">
        <f>COUNTIF($A$1:A1441,'Delivery Promise - Dry (Nov)'!$E$4&amp;"-"&amp;'Delivery Promise - Dry (Nov)'!$E$5)</f>
        <v>34</v>
      </c>
    </row>
    <row r="1442" spans="1:2">
      <c r="A1442" s="10" t="e">
        <f>GreenList_Week_51!#REF!</f>
        <v>#REF!</v>
      </c>
      <c r="B1442" s="10">
        <f>COUNTIF($A$1:A1442,'Delivery Promise - Dry (Nov)'!$E$4&amp;"-"&amp;'Delivery Promise - Dry (Nov)'!$E$5)</f>
        <v>34</v>
      </c>
    </row>
    <row r="1443" spans="1:2">
      <c r="A1443" s="10" t="e">
        <f>GreenList_Week_51!#REF!</f>
        <v>#REF!</v>
      </c>
      <c r="B1443" s="10">
        <f>COUNTIF($A$1:A1443,'Delivery Promise - Dry (Nov)'!$E$4&amp;"-"&amp;'Delivery Promise - Dry (Nov)'!$E$5)</f>
        <v>34</v>
      </c>
    </row>
    <row r="1444" spans="1:2">
      <c r="A1444" s="10" t="e">
        <f>GreenList_Week_51!#REF!</f>
        <v>#REF!</v>
      </c>
      <c r="B1444" s="10">
        <f>COUNTIF($A$1:A1444,'Delivery Promise - Dry (Nov)'!$E$4&amp;"-"&amp;'Delivery Promise - Dry (Nov)'!$E$5)</f>
        <v>34</v>
      </c>
    </row>
    <row r="1445" spans="1:2">
      <c r="A1445" s="10" t="e">
        <f>GreenList_Week_51!#REF!</f>
        <v>#REF!</v>
      </c>
      <c r="B1445" s="10">
        <f>COUNTIF($A$1:A1445,'Delivery Promise - Dry (Nov)'!$E$4&amp;"-"&amp;'Delivery Promise - Dry (Nov)'!$E$5)</f>
        <v>34</v>
      </c>
    </row>
    <row r="1446" spans="1:2">
      <c r="A1446" s="10" t="e">
        <f>GreenList_Week_51!#REF!</f>
        <v>#REF!</v>
      </c>
      <c r="B1446" s="10">
        <f>COUNTIF($A$1:A1446,'Delivery Promise - Dry (Nov)'!$E$4&amp;"-"&amp;'Delivery Promise - Dry (Nov)'!$E$5)</f>
        <v>34</v>
      </c>
    </row>
    <row r="1447" spans="1:2">
      <c r="A1447" s="10" t="e">
        <f>GreenList_Week_51!#REF!</f>
        <v>#REF!</v>
      </c>
      <c r="B1447" s="10">
        <f>COUNTIF($A$1:A1447,'Delivery Promise - Dry (Nov)'!$E$4&amp;"-"&amp;'Delivery Promise - Dry (Nov)'!$E$5)</f>
        <v>34</v>
      </c>
    </row>
    <row r="1448" spans="1:2">
      <c r="A1448" s="10" t="e">
        <f>GreenList_Week_51!#REF!</f>
        <v>#REF!</v>
      </c>
      <c r="B1448" s="10">
        <f>COUNTIF($A$1:A1448,'Delivery Promise - Dry (Nov)'!$E$4&amp;"-"&amp;'Delivery Promise - Dry (Nov)'!$E$5)</f>
        <v>34</v>
      </c>
    </row>
    <row r="1449" spans="1:2">
      <c r="A1449" s="10" t="e">
        <f>GreenList_Week_51!#REF!</f>
        <v>#REF!</v>
      </c>
      <c r="B1449" s="10">
        <f>COUNTIF($A$1:A1449,'Delivery Promise - Dry (Nov)'!$E$4&amp;"-"&amp;'Delivery Promise - Dry (Nov)'!$E$5)</f>
        <v>34</v>
      </c>
    </row>
    <row r="1450" spans="1:2">
      <c r="A1450" s="10" t="e">
        <f>GreenList_Week_51!#REF!</f>
        <v>#REF!</v>
      </c>
      <c r="B1450" s="10">
        <f>COUNTIF($A$1:A1450,'Delivery Promise - Dry (Nov)'!$E$4&amp;"-"&amp;'Delivery Promise - Dry (Nov)'!$E$5)</f>
        <v>34</v>
      </c>
    </row>
    <row r="1451" spans="1:2">
      <c r="A1451" s="10" t="e">
        <f>GreenList_Week_51!#REF!</f>
        <v>#REF!</v>
      </c>
      <c r="B1451" s="10">
        <f>COUNTIF($A$1:A1451,'Delivery Promise - Dry (Nov)'!$E$4&amp;"-"&amp;'Delivery Promise - Dry (Nov)'!$E$5)</f>
        <v>34</v>
      </c>
    </row>
    <row r="1452" spans="1:2">
      <c r="A1452" s="10" t="e">
        <f>GreenList_Week_51!#REF!</f>
        <v>#REF!</v>
      </c>
      <c r="B1452" s="10">
        <f>COUNTIF($A$1:A1452,'Delivery Promise - Dry (Nov)'!$E$4&amp;"-"&amp;'Delivery Promise - Dry (Nov)'!$E$5)</f>
        <v>34</v>
      </c>
    </row>
    <row r="1453" spans="1:2">
      <c r="A1453" s="10" t="e">
        <f>GreenList_Week_51!#REF!</f>
        <v>#REF!</v>
      </c>
      <c r="B1453" s="10">
        <f>COUNTIF($A$1:A1453,'Delivery Promise - Dry (Nov)'!$E$4&amp;"-"&amp;'Delivery Promise - Dry (Nov)'!$E$5)</f>
        <v>34</v>
      </c>
    </row>
    <row r="1454" spans="1:2">
      <c r="A1454" s="10" t="e">
        <f>GreenList_Week_51!#REF!</f>
        <v>#REF!</v>
      </c>
      <c r="B1454" s="10">
        <f>COUNTIF($A$1:A1454,'Delivery Promise - Dry (Nov)'!$E$4&amp;"-"&amp;'Delivery Promise - Dry (Nov)'!$E$5)</f>
        <v>34</v>
      </c>
    </row>
    <row r="1455" spans="1:2">
      <c r="A1455" s="10" t="e">
        <f>GreenList_Week_51!#REF!</f>
        <v>#REF!</v>
      </c>
      <c r="B1455" s="10">
        <f>COUNTIF($A$1:A1455,'Delivery Promise - Dry (Nov)'!$E$4&amp;"-"&amp;'Delivery Promise - Dry (Nov)'!$E$5)</f>
        <v>34</v>
      </c>
    </row>
    <row r="1456" spans="1:2">
      <c r="A1456" s="10" t="e">
        <f>GreenList_Week_51!#REF!</f>
        <v>#REF!</v>
      </c>
      <c r="B1456" s="10">
        <f>COUNTIF($A$1:A1456,'Delivery Promise - Dry (Nov)'!$E$4&amp;"-"&amp;'Delivery Promise - Dry (Nov)'!$E$5)</f>
        <v>34</v>
      </c>
    </row>
    <row r="1457" spans="1:2">
      <c r="A1457" s="10" t="e">
        <f>GreenList_Week_51!#REF!</f>
        <v>#REF!</v>
      </c>
      <c r="B1457" s="10">
        <f>COUNTIF($A$1:A1457,'Delivery Promise - Dry (Nov)'!$E$4&amp;"-"&amp;'Delivery Promise - Dry (Nov)'!$E$5)</f>
        <v>34</v>
      </c>
    </row>
    <row r="1458" spans="1:2">
      <c r="A1458" s="10" t="e">
        <f>GreenList_Week_51!#REF!</f>
        <v>#REF!</v>
      </c>
      <c r="B1458" s="10">
        <f>COUNTIF($A$1:A1458,'Delivery Promise - Dry (Nov)'!$E$4&amp;"-"&amp;'Delivery Promise - Dry (Nov)'!$E$5)</f>
        <v>34</v>
      </c>
    </row>
    <row r="1459" spans="1:2">
      <c r="A1459" s="10" t="e">
        <f>GreenList_Week_51!#REF!</f>
        <v>#REF!</v>
      </c>
      <c r="B1459" s="10">
        <f>COUNTIF($A$1:A1459,'Delivery Promise - Dry (Nov)'!$E$4&amp;"-"&amp;'Delivery Promise - Dry (Nov)'!$E$5)</f>
        <v>34</v>
      </c>
    </row>
    <row r="1460" spans="1:2">
      <c r="A1460" s="10" t="e">
        <f>GreenList_Week_51!#REF!</f>
        <v>#REF!</v>
      </c>
      <c r="B1460" s="10">
        <f>COUNTIF($A$1:A1460,'Delivery Promise - Dry (Nov)'!$E$4&amp;"-"&amp;'Delivery Promise - Dry (Nov)'!$E$5)</f>
        <v>34</v>
      </c>
    </row>
    <row r="1461" spans="1:2">
      <c r="A1461" s="10" t="e">
        <f>GreenList_Week_51!#REF!</f>
        <v>#REF!</v>
      </c>
      <c r="B1461" s="10">
        <f>COUNTIF($A$1:A1461,'Delivery Promise - Dry (Nov)'!$E$4&amp;"-"&amp;'Delivery Promise - Dry (Nov)'!$E$5)</f>
        <v>34</v>
      </c>
    </row>
    <row r="1462" spans="1:2">
      <c r="A1462" s="10" t="e">
        <f>GreenList_Week_51!#REF!</f>
        <v>#REF!</v>
      </c>
      <c r="B1462" s="10">
        <f>COUNTIF($A$1:A1462,'Delivery Promise - Dry (Nov)'!$E$4&amp;"-"&amp;'Delivery Promise - Dry (Nov)'!$E$5)</f>
        <v>34</v>
      </c>
    </row>
    <row r="1463" spans="1:2">
      <c r="A1463" s="10" t="e">
        <f>GreenList_Week_51!#REF!</f>
        <v>#REF!</v>
      </c>
      <c r="B1463" s="10">
        <f>COUNTIF($A$1:A1463,'Delivery Promise - Dry (Nov)'!$E$4&amp;"-"&amp;'Delivery Promise - Dry (Nov)'!$E$5)</f>
        <v>34</v>
      </c>
    </row>
    <row r="1464" spans="1:2">
      <c r="A1464" s="10" t="e">
        <f>GreenList_Week_51!#REF!</f>
        <v>#REF!</v>
      </c>
      <c r="B1464" s="10">
        <f>COUNTIF($A$1:A1464,'Delivery Promise - Dry (Nov)'!$E$4&amp;"-"&amp;'Delivery Promise - Dry (Nov)'!$E$5)</f>
        <v>34</v>
      </c>
    </row>
    <row r="1465" spans="1:2">
      <c r="A1465" s="10" t="e">
        <f>GreenList_Week_51!#REF!</f>
        <v>#REF!</v>
      </c>
      <c r="B1465" s="10">
        <f>COUNTIF($A$1:A1465,'Delivery Promise - Dry (Nov)'!$E$4&amp;"-"&amp;'Delivery Promise - Dry (Nov)'!$E$5)</f>
        <v>34</v>
      </c>
    </row>
    <row r="1466" spans="1:2">
      <c r="A1466" s="10" t="e">
        <f>GreenList_Week_51!#REF!</f>
        <v>#REF!</v>
      </c>
      <c r="B1466" s="10">
        <f>COUNTIF($A$1:A1466,'Delivery Promise - Dry (Nov)'!$E$4&amp;"-"&amp;'Delivery Promise - Dry (Nov)'!$E$5)</f>
        <v>34</v>
      </c>
    </row>
    <row r="1467" spans="1:2">
      <c r="A1467" s="10" t="e">
        <f>GreenList_Week_51!#REF!</f>
        <v>#REF!</v>
      </c>
      <c r="B1467" s="10">
        <f>COUNTIF($A$1:A1467,'Delivery Promise - Dry (Nov)'!$E$4&amp;"-"&amp;'Delivery Promise - Dry (Nov)'!$E$5)</f>
        <v>34</v>
      </c>
    </row>
    <row r="1468" spans="1:2">
      <c r="A1468" s="10" t="e">
        <f>GreenList_Week_51!#REF!</f>
        <v>#REF!</v>
      </c>
      <c r="B1468" s="10">
        <f>COUNTIF($A$1:A1468,'Delivery Promise - Dry (Nov)'!$E$4&amp;"-"&amp;'Delivery Promise - Dry (Nov)'!$E$5)</f>
        <v>34</v>
      </c>
    </row>
    <row r="1469" spans="1:2">
      <c r="A1469" s="10" t="e">
        <f>GreenList_Week_51!#REF!</f>
        <v>#REF!</v>
      </c>
      <c r="B1469" s="10">
        <f>COUNTIF($A$1:A1469,'Delivery Promise - Dry (Nov)'!$E$4&amp;"-"&amp;'Delivery Promise - Dry (Nov)'!$E$5)</f>
        <v>34</v>
      </c>
    </row>
    <row r="1470" spans="1:2">
      <c r="A1470" s="10" t="e">
        <f>GreenList_Week_51!#REF!</f>
        <v>#REF!</v>
      </c>
      <c r="B1470" s="10">
        <f>COUNTIF($A$1:A1470,'Delivery Promise - Dry (Nov)'!$E$4&amp;"-"&amp;'Delivery Promise - Dry (Nov)'!$E$5)</f>
        <v>34</v>
      </c>
    </row>
    <row r="1471" spans="1:2">
      <c r="A1471" s="10" t="e">
        <f>GreenList_Week_51!#REF!</f>
        <v>#REF!</v>
      </c>
      <c r="B1471" s="10">
        <f>COUNTIF($A$1:A1471,'Delivery Promise - Dry (Nov)'!$E$4&amp;"-"&amp;'Delivery Promise - Dry (Nov)'!$E$5)</f>
        <v>34</v>
      </c>
    </row>
    <row r="1472" spans="1:2">
      <c r="A1472" s="10" t="e">
        <f>GreenList_Week_51!#REF!</f>
        <v>#REF!</v>
      </c>
      <c r="B1472" s="10">
        <f>COUNTIF($A$1:A1472,'Delivery Promise - Dry (Nov)'!$E$4&amp;"-"&amp;'Delivery Promise - Dry (Nov)'!$E$5)</f>
        <v>34</v>
      </c>
    </row>
    <row r="1473" spans="1:2">
      <c r="A1473" s="10" t="e">
        <f>GreenList_Week_51!#REF!</f>
        <v>#REF!</v>
      </c>
      <c r="B1473" s="10">
        <f>COUNTIF($A$1:A1473,'Delivery Promise - Dry (Nov)'!$E$4&amp;"-"&amp;'Delivery Promise - Dry (Nov)'!$E$5)</f>
        <v>34</v>
      </c>
    </row>
    <row r="1474" spans="1:2">
      <c r="A1474" s="10" t="e">
        <f>GreenList_Week_51!#REF!</f>
        <v>#REF!</v>
      </c>
      <c r="B1474" s="10">
        <f>COUNTIF($A$1:A1474,'Delivery Promise - Dry (Nov)'!$E$4&amp;"-"&amp;'Delivery Promise - Dry (Nov)'!$E$5)</f>
        <v>34</v>
      </c>
    </row>
    <row r="1475" spans="1:2">
      <c r="A1475" s="10" t="e">
        <f>GreenList_Week_51!#REF!</f>
        <v>#REF!</v>
      </c>
      <c r="B1475" s="10">
        <f>COUNTIF($A$1:A1475,'Delivery Promise - Dry (Nov)'!$E$4&amp;"-"&amp;'Delivery Promise - Dry (Nov)'!$E$5)</f>
        <v>34</v>
      </c>
    </row>
    <row r="1476" spans="1:2">
      <c r="A1476" s="10" t="e">
        <f>GreenList_Week_51!#REF!</f>
        <v>#REF!</v>
      </c>
      <c r="B1476" s="10">
        <f>COUNTIF($A$1:A1476,'Delivery Promise - Dry (Nov)'!$E$4&amp;"-"&amp;'Delivery Promise - Dry (Nov)'!$E$5)</f>
        <v>34</v>
      </c>
    </row>
    <row r="1477" spans="1:2">
      <c r="A1477" s="10" t="e">
        <f>GreenList_Week_51!#REF!</f>
        <v>#REF!</v>
      </c>
      <c r="B1477" s="10">
        <f>COUNTIF($A$1:A1477,'Delivery Promise - Dry (Nov)'!$E$4&amp;"-"&amp;'Delivery Promise - Dry (Nov)'!$E$5)</f>
        <v>34</v>
      </c>
    </row>
    <row r="1478" spans="1:2">
      <c r="A1478" s="10" t="e">
        <f>GreenList_Week_51!#REF!</f>
        <v>#REF!</v>
      </c>
      <c r="B1478" s="10">
        <f>COUNTIF($A$1:A1478,'Delivery Promise - Dry (Nov)'!$E$4&amp;"-"&amp;'Delivery Promise - Dry (Nov)'!$E$5)</f>
        <v>34</v>
      </c>
    </row>
    <row r="1479" spans="1:2">
      <c r="A1479" s="10" t="e">
        <f>GreenList_Week_51!#REF!</f>
        <v>#REF!</v>
      </c>
      <c r="B1479" s="10">
        <f>COUNTIF($A$1:A1479,'Delivery Promise - Dry (Nov)'!$E$4&amp;"-"&amp;'Delivery Promise - Dry (Nov)'!$E$5)</f>
        <v>34</v>
      </c>
    </row>
    <row r="1480" spans="1:2">
      <c r="A1480" s="10" t="e">
        <f>GreenList_Week_51!#REF!</f>
        <v>#REF!</v>
      </c>
      <c r="B1480" s="10">
        <f>COUNTIF($A$1:A1480,'Delivery Promise - Dry (Nov)'!$E$4&amp;"-"&amp;'Delivery Promise - Dry (Nov)'!$E$5)</f>
        <v>34</v>
      </c>
    </row>
    <row r="1481" spans="1:2">
      <c r="A1481" s="10" t="e">
        <f>GreenList_Week_51!#REF!</f>
        <v>#REF!</v>
      </c>
      <c r="B1481" s="10">
        <f>COUNTIF($A$1:A1481,'Delivery Promise - Dry (Nov)'!$E$4&amp;"-"&amp;'Delivery Promise - Dry (Nov)'!$E$5)</f>
        <v>34</v>
      </c>
    </row>
    <row r="1482" spans="1:2">
      <c r="A1482" s="10" t="e">
        <f>GreenList_Week_51!#REF!</f>
        <v>#REF!</v>
      </c>
      <c r="B1482" s="10">
        <f>COUNTIF($A$1:A1482,'Delivery Promise - Dry (Nov)'!$E$4&amp;"-"&amp;'Delivery Promise - Dry (Nov)'!$E$5)</f>
        <v>34</v>
      </c>
    </row>
    <row r="1483" spans="1:2">
      <c r="A1483" s="10" t="e">
        <f>GreenList_Week_51!#REF!</f>
        <v>#REF!</v>
      </c>
      <c r="B1483" s="10">
        <f>COUNTIF($A$1:A1483,'Delivery Promise - Dry (Nov)'!$E$4&amp;"-"&amp;'Delivery Promise - Dry (Nov)'!$E$5)</f>
        <v>34</v>
      </c>
    </row>
    <row r="1484" spans="1:2">
      <c r="A1484" s="10" t="e">
        <f>GreenList_Week_51!#REF!</f>
        <v>#REF!</v>
      </c>
      <c r="B1484" s="10">
        <f>COUNTIF($A$1:A1484,'Delivery Promise - Dry (Nov)'!$E$4&amp;"-"&amp;'Delivery Promise - Dry (Nov)'!$E$5)</f>
        <v>34</v>
      </c>
    </row>
    <row r="1485" spans="1:2">
      <c r="A1485" s="10" t="e">
        <f>GreenList_Week_51!#REF!</f>
        <v>#REF!</v>
      </c>
      <c r="B1485" s="10">
        <f>COUNTIF($A$1:A1485,'Delivery Promise - Dry (Nov)'!$E$4&amp;"-"&amp;'Delivery Promise - Dry (Nov)'!$E$5)</f>
        <v>34</v>
      </c>
    </row>
    <row r="1486" spans="1:2">
      <c r="A1486" s="10" t="e">
        <f>GreenList_Week_51!#REF!</f>
        <v>#REF!</v>
      </c>
      <c r="B1486" s="10">
        <f>COUNTIF($A$1:A1486,'Delivery Promise - Dry (Nov)'!$E$4&amp;"-"&amp;'Delivery Promise - Dry (Nov)'!$E$5)</f>
        <v>34</v>
      </c>
    </row>
    <row r="1487" spans="1:2">
      <c r="A1487" s="10" t="e">
        <f>GreenList_Week_51!#REF!</f>
        <v>#REF!</v>
      </c>
      <c r="B1487" s="10">
        <f>COUNTIF($A$1:A1487,'Delivery Promise - Dry (Nov)'!$E$4&amp;"-"&amp;'Delivery Promise - Dry (Nov)'!$E$5)</f>
        <v>34</v>
      </c>
    </row>
    <row r="1488" spans="1:2">
      <c r="A1488" s="10" t="e">
        <f>GreenList_Week_51!#REF!</f>
        <v>#REF!</v>
      </c>
      <c r="B1488" s="10">
        <f>COUNTIF($A$1:A1488,'Delivery Promise - Dry (Nov)'!$E$4&amp;"-"&amp;'Delivery Promise - Dry (Nov)'!$E$5)</f>
        <v>34</v>
      </c>
    </row>
    <row r="1489" spans="1:2">
      <c r="A1489" s="10" t="e">
        <f>GreenList_Week_51!#REF!</f>
        <v>#REF!</v>
      </c>
      <c r="B1489" s="10">
        <f>COUNTIF($A$1:A1489,'Delivery Promise - Dry (Nov)'!$E$4&amp;"-"&amp;'Delivery Promise - Dry (Nov)'!$E$5)</f>
        <v>34</v>
      </c>
    </row>
    <row r="1490" spans="1:2">
      <c r="A1490" s="10" t="e">
        <f>GreenList_Week_51!#REF!</f>
        <v>#REF!</v>
      </c>
      <c r="B1490" s="10">
        <f>COUNTIF($A$1:A1490,'Delivery Promise - Dry (Nov)'!$E$4&amp;"-"&amp;'Delivery Promise - Dry (Nov)'!$E$5)</f>
        <v>34</v>
      </c>
    </row>
    <row r="1491" spans="1:2">
      <c r="A1491" s="10" t="e">
        <f>GreenList_Week_51!#REF!</f>
        <v>#REF!</v>
      </c>
      <c r="B1491" s="10">
        <f>COUNTIF($A$1:A1491,'Delivery Promise - Dry (Nov)'!$E$4&amp;"-"&amp;'Delivery Promise - Dry (Nov)'!$E$5)</f>
        <v>34</v>
      </c>
    </row>
    <row r="1492" spans="1:2">
      <c r="A1492" s="10" t="e">
        <f>GreenList_Week_51!#REF!</f>
        <v>#REF!</v>
      </c>
      <c r="B1492" s="10">
        <f>COUNTIF($A$1:A1492,'Delivery Promise - Dry (Nov)'!$E$4&amp;"-"&amp;'Delivery Promise - Dry (Nov)'!$E$5)</f>
        <v>34</v>
      </c>
    </row>
    <row r="1493" spans="1:2">
      <c r="A1493" s="10" t="e">
        <f>GreenList_Week_51!#REF!</f>
        <v>#REF!</v>
      </c>
      <c r="B1493" s="10">
        <f>COUNTIF($A$1:A1493,'Delivery Promise - Dry (Nov)'!$E$4&amp;"-"&amp;'Delivery Promise - Dry (Nov)'!$E$5)</f>
        <v>34</v>
      </c>
    </row>
    <row r="1494" spans="1:2">
      <c r="A1494" s="10" t="e">
        <f>GreenList_Week_51!#REF!</f>
        <v>#REF!</v>
      </c>
      <c r="B1494" s="10">
        <f>COUNTIF($A$1:A1494,'Delivery Promise - Dry (Nov)'!$E$4&amp;"-"&amp;'Delivery Promise - Dry (Nov)'!$E$5)</f>
        <v>34</v>
      </c>
    </row>
    <row r="1495" spans="1:2">
      <c r="A1495" s="10" t="e">
        <f>GreenList_Week_51!#REF!</f>
        <v>#REF!</v>
      </c>
      <c r="B1495" s="10">
        <f>COUNTIF($A$1:A1495,'Delivery Promise - Dry (Nov)'!$E$4&amp;"-"&amp;'Delivery Promise - Dry (Nov)'!$E$5)</f>
        <v>34</v>
      </c>
    </row>
    <row r="1496" spans="1:2">
      <c r="A1496" s="10" t="e">
        <f>GreenList_Week_51!#REF!</f>
        <v>#REF!</v>
      </c>
      <c r="B1496" s="10">
        <f>COUNTIF($A$1:A1496,'Delivery Promise - Dry (Nov)'!$E$4&amp;"-"&amp;'Delivery Promise - Dry (Nov)'!$E$5)</f>
        <v>34</v>
      </c>
    </row>
    <row r="1497" spans="1:2">
      <c r="A1497" s="10" t="e">
        <f>GreenList_Week_51!#REF!</f>
        <v>#REF!</v>
      </c>
      <c r="B1497" s="10">
        <f>COUNTIF($A$1:A1497,'Delivery Promise - Dry (Nov)'!$E$4&amp;"-"&amp;'Delivery Promise - Dry (Nov)'!$E$5)</f>
        <v>34</v>
      </c>
    </row>
    <row r="1498" spans="1:2">
      <c r="A1498" s="10" t="e">
        <f>GreenList_Week_51!#REF!</f>
        <v>#REF!</v>
      </c>
      <c r="B1498" s="10">
        <f>COUNTIF($A$1:A1498,'Delivery Promise - Dry (Nov)'!$E$4&amp;"-"&amp;'Delivery Promise - Dry (Nov)'!$E$5)</f>
        <v>34</v>
      </c>
    </row>
    <row r="1499" spans="1:2">
      <c r="A1499" s="10" t="e">
        <f>GreenList_Week_51!#REF!</f>
        <v>#REF!</v>
      </c>
      <c r="B1499" s="10">
        <f>COUNTIF($A$1:A1499,'Delivery Promise - Dry (Nov)'!$E$4&amp;"-"&amp;'Delivery Promise - Dry (Nov)'!$E$5)</f>
        <v>34</v>
      </c>
    </row>
    <row r="1500" spans="1:2">
      <c r="A1500" s="10" t="e">
        <f>GreenList_Week_51!#REF!</f>
        <v>#REF!</v>
      </c>
      <c r="B1500" s="10">
        <f>COUNTIF($A$1:A1500,'Delivery Promise - Dry (Nov)'!$E$4&amp;"-"&amp;'Delivery Promise - Dry (Nov)'!$E$5)</f>
        <v>34</v>
      </c>
    </row>
    <row r="1501" spans="1:2">
      <c r="A1501" s="10" t="e">
        <f>GreenList_Week_51!#REF!</f>
        <v>#REF!</v>
      </c>
      <c r="B1501" s="10">
        <f>COUNTIF($A$1:A1501,'Delivery Promise - Dry (Nov)'!$E$4&amp;"-"&amp;'Delivery Promise - Dry (Nov)'!$E$5)</f>
        <v>34</v>
      </c>
    </row>
    <row r="1502" spans="1:2">
      <c r="A1502" s="10" t="e">
        <f>GreenList_Week_51!#REF!</f>
        <v>#REF!</v>
      </c>
      <c r="B1502" s="10">
        <f>COUNTIF($A$1:A1502,'Delivery Promise - Dry (Nov)'!$E$4&amp;"-"&amp;'Delivery Promise - Dry (Nov)'!$E$5)</f>
        <v>34</v>
      </c>
    </row>
    <row r="1503" spans="1:2">
      <c r="A1503" s="10" t="e">
        <f>GreenList_Week_51!#REF!</f>
        <v>#REF!</v>
      </c>
      <c r="B1503" s="10">
        <f>COUNTIF($A$1:A1503,'Delivery Promise - Dry (Nov)'!$E$4&amp;"-"&amp;'Delivery Promise - Dry (Nov)'!$E$5)</f>
        <v>34</v>
      </c>
    </row>
    <row r="1504" spans="1:2">
      <c r="A1504" s="10" t="e">
        <f>GreenList_Week_51!#REF!</f>
        <v>#REF!</v>
      </c>
      <c r="B1504" s="10">
        <f>COUNTIF($A$1:A1504,'Delivery Promise - Dry (Nov)'!$E$4&amp;"-"&amp;'Delivery Promise - Dry (Nov)'!$E$5)</f>
        <v>34</v>
      </c>
    </row>
    <row r="1505" spans="1:2">
      <c r="A1505" s="10" t="e">
        <f>GreenList_Week_51!#REF!</f>
        <v>#REF!</v>
      </c>
      <c r="B1505" s="10">
        <f>COUNTIF($A$1:A1505,'Delivery Promise - Dry (Nov)'!$E$4&amp;"-"&amp;'Delivery Promise - Dry (Nov)'!$E$5)</f>
        <v>34</v>
      </c>
    </row>
    <row r="1506" spans="1:2">
      <c r="A1506" s="10" t="e">
        <f>GreenList_Week_51!#REF!</f>
        <v>#REF!</v>
      </c>
      <c r="B1506" s="10">
        <f>COUNTIF($A$1:A1506,'Delivery Promise - Dry (Nov)'!$E$4&amp;"-"&amp;'Delivery Promise - Dry (Nov)'!$E$5)</f>
        <v>34</v>
      </c>
    </row>
    <row r="1507" spans="1:2">
      <c r="A1507" s="10" t="e">
        <f>GreenList_Week_51!#REF!</f>
        <v>#REF!</v>
      </c>
      <c r="B1507" s="10">
        <f>COUNTIF($A$1:A1507,'Delivery Promise - Dry (Nov)'!$E$4&amp;"-"&amp;'Delivery Promise - Dry (Nov)'!$E$5)</f>
        <v>34</v>
      </c>
    </row>
    <row r="1508" spans="1:2">
      <c r="A1508" s="10" t="e">
        <f>GreenList_Week_51!#REF!</f>
        <v>#REF!</v>
      </c>
      <c r="B1508" s="10">
        <f>COUNTIF($A$1:A1508,'Delivery Promise - Dry (Nov)'!$E$4&amp;"-"&amp;'Delivery Promise - Dry (Nov)'!$E$5)</f>
        <v>34</v>
      </c>
    </row>
    <row r="1509" spans="1:2">
      <c r="A1509" s="10" t="e">
        <f>GreenList_Week_51!#REF!</f>
        <v>#REF!</v>
      </c>
      <c r="B1509" s="10">
        <f>COUNTIF($A$1:A1509,'Delivery Promise - Dry (Nov)'!$E$4&amp;"-"&amp;'Delivery Promise - Dry (Nov)'!$E$5)</f>
        <v>34</v>
      </c>
    </row>
    <row r="1510" spans="1:2">
      <c r="A1510" s="10" t="e">
        <f>GreenList_Week_51!#REF!</f>
        <v>#REF!</v>
      </c>
      <c r="B1510" s="10">
        <f>COUNTIF($A$1:A1510,'Delivery Promise - Dry (Nov)'!$E$4&amp;"-"&amp;'Delivery Promise - Dry (Nov)'!$E$5)</f>
        <v>34</v>
      </c>
    </row>
    <row r="1511" spans="1:2">
      <c r="A1511" s="10" t="e">
        <f>GreenList_Week_51!#REF!</f>
        <v>#REF!</v>
      </c>
      <c r="B1511" s="10">
        <f>COUNTIF($A$1:A1511,'Delivery Promise - Dry (Nov)'!$E$4&amp;"-"&amp;'Delivery Promise - Dry (Nov)'!$E$5)</f>
        <v>34</v>
      </c>
    </row>
    <row r="1512" spans="1:2">
      <c r="A1512" s="10" t="e">
        <f>GreenList_Week_51!#REF!</f>
        <v>#REF!</v>
      </c>
      <c r="B1512" s="10">
        <f>COUNTIF($A$1:A1512,'Delivery Promise - Dry (Nov)'!$E$4&amp;"-"&amp;'Delivery Promise - Dry (Nov)'!$E$5)</f>
        <v>34</v>
      </c>
    </row>
    <row r="1513" spans="1:2">
      <c r="A1513" s="10" t="e">
        <f>GreenList_Week_51!#REF!</f>
        <v>#REF!</v>
      </c>
      <c r="B1513" s="10">
        <f>COUNTIF($A$1:A1513,'Delivery Promise - Dry (Nov)'!$E$4&amp;"-"&amp;'Delivery Promise - Dry (Nov)'!$E$5)</f>
        <v>34</v>
      </c>
    </row>
    <row r="1514" spans="1:2">
      <c r="A1514" s="10" t="e">
        <f>GreenList_Week_51!#REF!</f>
        <v>#REF!</v>
      </c>
      <c r="B1514" s="10">
        <f>COUNTIF($A$1:A1514,'Delivery Promise - Dry (Nov)'!$E$4&amp;"-"&amp;'Delivery Promise - Dry (Nov)'!$E$5)</f>
        <v>34</v>
      </c>
    </row>
    <row r="1515" spans="1:2">
      <c r="A1515" s="10" t="e">
        <f>GreenList_Week_51!#REF!</f>
        <v>#REF!</v>
      </c>
      <c r="B1515" s="10">
        <f>COUNTIF($A$1:A1515,'Delivery Promise - Dry (Nov)'!$E$4&amp;"-"&amp;'Delivery Promise - Dry (Nov)'!$E$5)</f>
        <v>34</v>
      </c>
    </row>
    <row r="1516" spans="1:2">
      <c r="A1516" s="10" t="e">
        <f>GreenList_Week_51!#REF!</f>
        <v>#REF!</v>
      </c>
      <c r="B1516" s="10">
        <f>COUNTIF($A$1:A1516,'Delivery Promise - Dry (Nov)'!$E$4&amp;"-"&amp;'Delivery Promise - Dry (Nov)'!$E$5)</f>
        <v>34</v>
      </c>
    </row>
    <row r="1517" spans="1:2">
      <c r="A1517" s="10" t="e">
        <f>GreenList_Week_51!#REF!</f>
        <v>#REF!</v>
      </c>
      <c r="B1517" s="10">
        <f>COUNTIF($A$1:A1517,'Delivery Promise - Dry (Nov)'!$E$4&amp;"-"&amp;'Delivery Promise - Dry (Nov)'!$E$5)</f>
        <v>34</v>
      </c>
    </row>
    <row r="1518" spans="1:2">
      <c r="A1518" s="10" t="e">
        <f>GreenList_Week_51!#REF!</f>
        <v>#REF!</v>
      </c>
      <c r="B1518" s="10">
        <f>COUNTIF($A$1:A1518,'Delivery Promise - Dry (Nov)'!$E$4&amp;"-"&amp;'Delivery Promise - Dry (Nov)'!$E$5)</f>
        <v>34</v>
      </c>
    </row>
    <row r="1519" spans="1:2">
      <c r="A1519" s="10" t="e">
        <f>GreenList_Week_51!#REF!</f>
        <v>#REF!</v>
      </c>
      <c r="B1519" s="10">
        <f>COUNTIF($A$1:A1519,'Delivery Promise - Dry (Nov)'!$E$4&amp;"-"&amp;'Delivery Promise - Dry (Nov)'!$E$5)</f>
        <v>34</v>
      </c>
    </row>
    <row r="1520" spans="1:2">
      <c r="A1520" s="10" t="e">
        <f>GreenList_Week_51!#REF!</f>
        <v>#REF!</v>
      </c>
      <c r="B1520" s="10">
        <f>COUNTIF($A$1:A1520,'Delivery Promise - Dry (Nov)'!$E$4&amp;"-"&amp;'Delivery Promise - Dry (Nov)'!$E$5)</f>
        <v>34</v>
      </c>
    </row>
    <row r="1521" spans="1:2">
      <c r="A1521" s="10" t="e">
        <f>GreenList_Week_51!#REF!</f>
        <v>#REF!</v>
      </c>
      <c r="B1521" s="10">
        <f>COUNTIF($A$1:A1521,'Delivery Promise - Dry (Nov)'!$E$4&amp;"-"&amp;'Delivery Promise - Dry (Nov)'!$E$5)</f>
        <v>34</v>
      </c>
    </row>
    <row r="1522" spans="1:2">
      <c r="A1522" s="10" t="e">
        <f>GreenList_Week_51!#REF!</f>
        <v>#REF!</v>
      </c>
      <c r="B1522" s="10">
        <f>COUNTIF($A$1:A1522,'Delivery Promise - Dry (Nov)'!$E$4&amp;"-"&amp;'Delivery Promise - Dry (Nov)'!$E$5)</f>
        <v>34</v>
      </c>
    </row>
    <row r="1523" spans="1:2">
      <c r="A1523" s="10" t="e">
        <f>GreenList_Week_51!#REF!</f>
        <v>#REF!</v>
      </c>
      <c r="B1523" s="10">
        <f>COUNTIF($A$1:A1523,'Delivery Promise - Dry (Nov)'!$E$4&amp;"-"&amp;'Delivery Promise - Dry (Nov)'!$E$5)</f>
        <v>34</v>
      </c>
    </row>
    <row r="1524" spans="1:2">
      <c r="A1524" s="10" t="e">
        <f>GreenList_Week_51!#REF!</f>
        <v>#REF!</v>
      </c>
      <c r="B1524" s="10">
        <f>COUNTIF($A$1:A1524,'Delivery Promise - Dry (Nov)'!$E$4&amp;"-"&amp;'Delivery Promise - Dry (Nov)'!$E$5)</f>
        <v>34</v>
      </c>
    </row>
    <row r="1525" spans="1:2">
      <c r="A1525" s="10" t="e">
        <f>GreenList_Week_51!#REF!</f>
        <v>#REF!</v>
      </c>
      <c r="B1525" s="10">
        <f>COUNTIF($A$1:A1525,'Delivery Promise - Dry (Nov)'!$E$4&amp;"-"&amp;'Delivery Promise - Dry (Nov)'!$E$5)</f>
        <v>34</v>
      </c>
    </row>
    <row r="1526" spans="1:2">
      <c r="A1526" s="10" t="e">
        <f>GreenList_Week_51!#REF!</f>
        <v>#REF!</v>
      </c>
      <c r="B1526" s="10">
        <f>COUNTIF($A$1:A1526,'Delivery Promise - Dry (Nov)'!$E$4&amp;"-"&amp;'Delivery Promise - Dry (Nov)'!$E$5)</f>
        <v>34</v>
      </c>
    </row>
    <row r="1527" spans="1:2">
      <c r="A1527" s="10" t="e">
        <f>GreenList_Week_51!#REF!</f>
        <v>#REF!</v>
      </c>
      <c r="B1527" s="10">
        <f>COUNTIF($A$1:A1527,'Delivery Promise - Dry (Nov)'!$E$4&amp;"-"&amp;'Delivery Promise - Dry (Nov)'!$E$5)</f>
        <v>34</v>
      </c>
    </row>
    <row r="1528" spans="1:2">
      <c r="A1528" s="10" t="e">
        <f>GreenList_Week_51!#REF!</f>
        <v>#REF!</v>
      </c>
      <c r="B1528" s="10">
        <f>COUNTIF($A$1:A1528,'Delivery Promise - Dry (Nov)'!$E$4&amp;"-"&amp;'Delivery Promise - Dry (Nov)'!$E$5)</f>
        <v>34</v>
      </c>
    </row>
    <row r="1529" spans="1:2">
      <c r="A1529" s="10" t="e">
        <f>GreenList_Week_51!#REF!</f>
        <v>#REF!</v>
      </c>
      <c r="B1529" s="10">
        <f>COUNTIF($A$1:A1529,'Delivery Promise - Dry (Nov)'!$E$4&amp;"-"&amp;'Delivery Promise - Dry (Nov)'!$E$5)</f>
        <v>34</v>
      </c>
    </row>
    <row r="1530" spans="1:2">
      <c r="A1530" s="10" t="e">
        <f>GreenList_Week_51!#REF!</f>
        <v>#REF!</v>
      </c>
      <c r="B1530" s="10">
        <f>COUNTIF($A$1:A1530,'Delivery Promise - Dry (Nov)'!$E$4&amp;"-"&amp;'Delivery Promise - Dry (Nov)'!$E$5)</f>
        <v>34</v>
      </c>
    </row>
    <row r="1531" spans="1:2">
      <c r="A1531" s="10" t="e">
        <f>GreenList_Week_51!#REF!</f>
        <v>#REF!</v>
      </c>
      <c r="B1531" s="10">
        <f>COUNTIF($A$1:A1531,'Delivery Promise - Dry (Nov)'!$E$4&amp;"-"&amp;'Delivery Promise - Dry (Nov)'!$E$5)</f>
        <v>34</v>
      </c>
    </row>
    <row r="1532" spans="1:2">
      <c r="A1532" s="10" t="e">
        <f>GreenList_Week_51!#REF!</f>
        <v>#REF!</v>
      </c>
      <c r="B1532" s="10">
        <f>COUNTIF($A$1:A1532,'Delivery Promise - Dry (Nov)'!$E$4&amp;"-"&amp;'Delivery Promise - Dry (Nov)'!$E$5)</f>
        <v>34</v>
      </c>
    </row>
    <row r="1533" spans="1:2">
      <c r="A1533" s="10" t="e">
        <f>GreenList_Week_51!#REF!</f>
        <v>#REF!</v>
      </c>
      <c r="B1533" s="10">
        <f>COUNTIF($A$1:A1533,'Delivery Promise - Dry (Nov)'!$E$4&amp;"-"&amp;'Delivery Promise - Dry (Nov)'!$E$5)</f>
        <v>34</v>
      </c>
    </row>
    <row r="1534" spans="1:2">
      <c r="A1534" s="10" t="e">
        <f>GreenList_Week_51!#REF!</f>
        <v>#REF!</v>
      </c>
      <c r="B1534" s="10">
        <f>COUNTIF($A$1:A1534,'Delivery Promise - Dry (Nov)'!$E$4&amp;"-"&amp;'Delivery Promise - Dry (Nov)'!$E$5)</f>
        <v>34</v>
      </c>
    </row>
    <row r="1535" spans="1:2">
      <c r="A1535" s="10" t="e">
        <f>GreenList_Week_51!#REF!</f>
        <v>#REF!</v>
      </c>
      <c r="B1535" s="10">
        <f>COUNTIF($A$1:A1535,'Delivery Promise - Dry (Nov)'!$E$4&amp;"-"&amp;'Delivery Promise - Dry (Nov)'!$E$5)</f>
        <v>34</v>
      </c>
    </row>
    <row r="1536" spans="1:2">
      <c r="A1536" s="10" t="e">
        <f>GreenList_Week_51!#REF!</f>
        <v>#REF!</v>
      </c>
      <c r="B1536" s="10">
        <f>COUNTIF($A$1:A1536,'Delivery Promise - Dry (Nov)'!$E$4&amp;"-"&amp;'Delivery Promise - Dry (Nov)'!$E$5)</f>
        <v>34</v>
      </c>
    </row>
    <row r="1537" spans="1:2">
      <c r="A1537" s="10" t="e">
        <f>GreenList_Week_51!#REF!</f>
        <v>#REF!</v>
      </c>
      <c r="B1537" s="10">
        <f>COUNTIF($A$1:A1537,'Delivery Promise - Dry (Nov)'!$E$4&amp;"-"&amp;'Delivery Promise - Dry (Nov)'!$E$5)</f>
        <v>34</v>
      </c>
    </row>
    <row r="1538" spans="1:2">
      <c r="A1538" s="10" t="e">
        <f>GreenList_Week_51!#REF!</f>
        <v>#REF!</v>
      </c>
      <c r="B1538" s="10">
        <f>COUNTIF($A$1:A1538,'Delivery Promise - Dry (Nov)'!$E$4&amp;"-"&amp;'Delivery Promise - Dry (Nov)'!$E$5)</f>
        <v>34</v>
      </c>
    </row>
    <row r="1539" spans="1:2">
      <c r="A1539" s="10" t="e">
        <f>GreenList_Week_51!#REF!</f>
        <v>#REF!</v>
      </c>
      <c r="B1539" s="10">
        <f>COUNTIF($A$1:A1539,'Delivery Promise - Dry (Nov)'!$E$4&amp;"-"&amp;'Delivery Promise - Dry (Nov)'!$E$5)</f>
        <v>34</v>
      </c>
    </row>
    <row r="1540" spans="1:2">
      <c r="A1540" s="10" t="e">
        <f>GreenList_Week_51!#REF!</f>
        <v>#REF!</v>
      </c>
      <c r="B1540" s="10">
        <f>COUNTIF($A$1:A1540,'Delivery Promise - Dry (Nov)'!$E$4&amp;"-"&amp;'Delivery Promise - Dry (Nov)'!$E$5)</f>
        <v>34</v>
      </c>
    </row>
    <row r="1541" spans="1:2">
      <c r="A1541" s="10" t="e">
        <f>GreenList_Week_51!#REF!</f>
        <v>#REF!</v>
      </c>
      <c r="B1541" s="10">
        <f>COUNTIF($A$1:A1541,'Delivery Promise - Dry (Nov)'!$E$4&amp;"-"&amp;'Delivery Promise - Dry (Nov)'!$E$5)</f>
        <v>34</v>
      </c>
    </row>
    <row r="1542" spans="1:2">
      <c r="A1542" s="10" t="e">
        <f>GreenList_Week_51!#REF!</f>
        <v>#REF!</v>
      </c>
      <c r="B1542" s="10">
        <f>COUNTIF($A$1:A1542,'Delivery Promise - Dry (Nov)'!$E$4&amp;"-"&amp;'Delivery Promise - Dry (Nov)'!$E$5)</f>
        <v>34</v>
      </c>
    </row>
    <row r="1543" spans="1:2">
      <c r="A1543" s="10" t="e">
        <f>GreenList_Week_51!#REF!</f>
        <v>#REF!</v>
      </c>
      <c r="B1543" s="10">
        <f>COUNTIF($A$1:A1543,'Delivery Promise - Dry (Nov)'!$E$4&amp;"-"&amp;'Delivery Promise - Dry (Nov)'!$E$5)</f>
        <v>34</v>
      </c>
    </row>
    <row r="1544" spans="1:2">
      <c r="A1544" s="10" t="e">
        <f>GreenList_Week_51!#REF!</f>
        <v>#REF!</v>
      </c>
      <c r="B1544" s="10">
        <f>COUNTIF($A$1:A1544,'Delivery Promise - Dry (Nov)'!$E$4&amp;"-"&amp;'Delivery Promise - Dry (Nov)'!$E$5)</f>
        <v>34</v>
      </c>
    </row>
    <row r="1545" spans="1:2">
      <c r="A1545" s="10" t="e">
        <f>GreenList_Week_51!#REF!</f>
        <v>#REF!</v>
      </c>
      <c r="B1545" s="10">
        <f>COUNTIF($A$1:A1545,'Delivery Promise - Dry (Nov)'!$E$4&amp;"-"&amp;'Delivery Promise - Dry (Nov)'!$E$5)</f>
        <v>34</v>
      </c>
    </row>
    <row r="1546" spans="1:2">
      <c r="A1546" s="10" t="e">
        <f>GreenList_Week_51!#REF!</f>
        <v>#REF!</v>
      </c>
      <c r="B1546" s="10">
        <f>COUNTIF($A$1:A1546,'Delivery Promise - Dry (Nov)'!$E$4&amp;"-"&amp;'Delivery Promise - Dry (Nov)'!$E$5)</f>
        <v>34</v>
      </c>
    </row>
    <row r="1547" spans="1:2">
      <c r="A1547" s="10" t="e">
        <f>GreenList_Week_51!#REF!</f>
        <v>#REF!</v>
      </c>
      <c r="B1547" s="10">
        <f>COUNTIF($A$1:A1547,'Delivery Promise - Dry (Nov)'!$E$4&amp;"-"&amp;'Delivery Promise - Dry (Nov)'!$E$5)</f>
        <v>34</v>
      </c>
    </row>
    <row r="1548" spans="1:2">
      <c r="A1548" s="10" t="e">
        <f>GreenList_Week_51!#REF!</f>
        <v>#REF!</v>
      </c>
      <c r="B1548" s="10">
        <f>COUNTIF($A$1:A1548,'Delivery Promise - Dry (Nov)'!$E$4&amp;"-"&amp;'Delivery Promise - Dry (Nov)'!$E$5)</f>
        <v>34</v>
      </c>
    </row>
    <row r="1549" spans="1:2">
      <c r="A1549" s="10" t="e">
        <f>GreenList_Week_51!#REF!</f>
        <v>#REF!</v>
      </c>
      <c r="B1549" s="10">
        <f>COUNTIF($A$1:A1549,'Delivery Promise - Dry (Nov)'!$E$4&amp;"-"&amp;'Delivery Promise - Dry (Nov)'!$E$5)</f>
        <v>34</v>
      </c>
    </row>
    <row r="1550" spans="1:2">
      <c r="A1550" s="10" t="e">
        <f>GreenList_Week_51!#REF!</f>
        <v>#REF!</v>
      </c>
      <c r="B1550" s="10">
        <f>COUNTIF($A$1:A1550,'Delivery Promise - Dry (Nov)'!$E$4&amp;"-"&amp;'Delivery Promise - Dry (Nov)'!$E$5)</f>
        <v>34</v>
      </c>
    </row>
    <row r="1551" spans="1:2">
      <c r="A1551" s="10" t="e">
        <f>GreenList_Week_51!#REF!</f>
        <v>#REF!</v>
      </c>
      <c r="B1551" s="10">
        <f>COUNTIF($A$1:A1551,'Delivery Promise - Dry (Nov)'!$E$4&amp;"-"&amp;'Delivery Promise - Dry (Nov)'!$E$5)</f>
        <v>34</v>
      </c>
    </row>
    <row r="1552" spans="1:2">
      <c r="A1552" s="10" t="e">
        <f>GreenList_Week_51!#REF!</f>
        <v>#REF!</v>
      </c>
      <c r="B1552" s="10">
        <f>COUNTIF($A$1:A1552,'Delivery Promise - Dry (Nov)'!$E$4&amp;"-"&amp;'Delivery Promise - Dry (Nov)'!$E$5)</f>
        <v>34</v>
      </c>
    </row>
    <row r="1553" spans="1:2">
      <c r="A1553" s="10" t="e">
        <f>GreenList_Week_51!#REF!</f>
        <v>#REF!</v>
      </c>
      <c r="B1553" s="10">
        <f>COUNTIF($A$1:A1553,'Delivery Promise - Dry (Nov)'!$E$4&amp;"-"&amp;'Delivery Promise - Dry (Nov)'!$E$5)</f>
        <v>34</v>
      </c>
    </row>
    <row r="1554" spans="1:2">
      <c r="A1554" s="10" t="e">
        <f>GreenList_Week_51!#REF!</f>
        <v>#REF!</v>
      </c>
      <c r="B1554" s="10">
        <f>COUNTIF($A$1:A1554,'Delivery Promise - Dry (Nov)'!$E$4&amp;"-"&amp;'Delivery Promise - Dry (Nov)'!$E$5)</f>
        <v>34</v>
      </c>
    </row>
    <row r="1555" spans="1:2">
      <c r="A1555" s="10" t="e">
        <f>GreenList_Week_51!#REF!</f>
        <v>#REF!</v>
      </c>
      <c r="B1555" s="10">
        <f>COUNTIF($A$1:A1555,'Delivery Promise - Dry (Nov)'!$E$4&amp;"-"&amp;'Delivery Promise - Dry (Nov)'!$E$5)</f>
        <v>34</v>
      </c>
    </row>
    <row r="1556" spans="1:2">
      <c r="A1556" s="10" t="e">
        <f>GreenList_Week_51!#REF!</f>
        <v>#REF!</v>
      </c>
      <c r="B1556" s="10">
        <f>COUNTIF($A$1:A1556,'Delivery Promise - Dry (Nov)'!$E$4&amp;"-"&amp;'Delivery Promise - Dry (Nov)'!$E$5)</f>
        <v>34</v>
      </c>
    </row>
    <row r="1557" spans="1:2">
      <c r="A1557" s="10" t="e">
        <f>GreenList_Week_51!#REF!</f>
        <v>#REF!</v>
      </c>
      <c r="B1557" s="10">
        <f>COUNTIF($A$1:A1557,'Delivery Promise - Dry (Nov)'!$E$4&amp;"-"&amp;'Delivery Promise - Dry (Nov)'!$E$5)</f>
        <v>34</v>
      </c>
    </row>
    <row r="1558" spans="1:2">
      <c r="A1558" s="10" t="e">
        <f>GreenList_Week_51!#REF!</f>
        <v>#REF!</v>
      </c>
      <c r="B1558" s="10">
        <f>COUNTIF($A$1:A1558,'Delivery Promise - Dry (Nov)'!$E$4&amp;"-"&amp;'Delivery Promise - Dry (Nov)'!$E$5)</f>
        <v>34</v>
      </c>
    </row>
    <row r="1559" spans="1:2">
      <c r="A1559" s="10" t="e">
        <f>GreenList_Week_51!#REF!</f>
        <v>#REF!</v>
      </c>
      <c r="B1559" s="10">
        <f>COUNTIF($A$1:A1559,'Delivery Promise - Dry (Nov)'!$E$4&amp;"-"&amp;'Delivery Promise - Dry (Nov)'!$E$5)</f>
        <v>34</v>
      </c>
    </row>
    <row r="1560" spans="1:2">
      <c r="A1560" s="10" t="e">
        <f>GreenList_Week_51!#REF!</f>
        <v>#REF!</v>
      </c>
      <c r="B1560" s="10">
        <f>COUNTIF($A$1:A1560,'Delivery Promise - Dry (Nov)'!$E$4&amp;"-"&amp;'Delivery Promise - Dry (Nov)'!$E$5)</f>
        <v>34</v>
      </c>
    </row>
    <row r="1561" spans="1:2">
      <c r="A1561" s="10" t="e">
        <f>GreenList_Week_51!#REF!</f>
        <v>#REF!</v>
      </c>
      <c r="B1561" s="10">
        <f>COUNTIF($A$1:A1561,'Delivery Promise - Dry (Nov)'!$E$4&amp;"-"&amp;'Delivery Promise - Dry (Nov)'!$E$5)</f>
        <v>34</v>
      </c>
    </row>
    <row r="1562" spans="1:2">
      <c r="A1562" s="10" t="e">
        <f>GreenList_Week_51!#REF!</f>
        <v>#REF!</v>
      </c>
      <c r="B1562" s="10">
        <f>COUNTIF($A$1:A1562,'Delivery Promise - Dry (Nov)'!$E$4&amp;"-"&amp;'Delivery Promise - Dry (Nov)'!$E$5)</f>
        <v>34</v>
      </c>
    </row>
    <row r="1563" spans="1:2">
      <c r="A1563" s="10" t="e">
        <f>GreenList_Week_51!#REF!</f>
        <v>#REF!</v>
      </c>
      <c r="B1563" s="10">
        <f>COUNTIF($A$1:A1563,'Delivery Promise - Dry (Nov)'!$E$4&amp;"-"&amp;'Delivery Promise - Dry (Nov)'!$E$5)</f>
        <v>34</v>
      </c>
    </row>
    <row r="1564" spans="1:2">
      <c r="A1564" s="10" t="e">
        <f>GreenList_Week_51!#REF!</f>
        <v>#REF!</v>
      </c>
      <c r="B1564" s="10">
        <f>COUNTIF($A$1:A1564,'Delivery Promise - Dry (Nov)'!$E$4&amp;"-"&amp;'Delivery Promise - Dry (Nov)'!$E$5)</f>
        <v>34</v>
      </c>
    </row>
    <row r="1565" spans="1:2">
      <c r="A1565" s="10" t="e">
        <f>GreenList_Week_51!#REF!</f>
        <v>#REF!</v>
      </c>
      <c r="B1565" s="10">
        <f>COUNTIF($A$1:A1565,'Delivery Promise - Dry (Nov)'!$E$4&amp;"-"&amp;'Delivery Promise - Dry (Nov)'!$E$5)</f>
        <v>34</v>
      </c>
    </row>
    <row r="1566" spans="1:2">
      <c r="A1566" s="10" t="e">
        <f>GreenList_Week_51!#REF!</f>
        <v>#REF!</v>
      </c>
      <c r="B1566" s="10">
        <f>COUNTIF($A$1:A1566,'Delivery Promise - Dry (Nov)'!$E$4&amp;"-"&amp;'Delivery Promise - Dry (Nov)'!$E$5)</f>
        <v>34</v>
      </c>
    </row>
    <row r="1567" spans="1:2">
      <c r="A1567" s="10" t="e">
        <f>GreenList_Week_51!#REF!</f>
        <v>#REF!</v>
      </c>
      <c r="B1567" s="10">
        <f>COUNTIF($A$1:A1567,'Delivery Promise - Dry (Nov)'!$E$4&amp;"-"&amp;'Delivery Promise - Dry (Nov)'!$E$5)</f>
        <v>34</v>
      </c>
    </row>
    <row r="1568" spans="1:2">
      <c r="A1568" s="10" t="e">
        <f>GreenList_Week_51!#REF!</f>
        <v>#REF!</v>
      </c>
      <c r="B1568" s="10">
        <f>COUNTIF($A$1:A1568,'Delivery Promise - Dry (Nov)'!$E$4&amp;"-"&amp;'Delivery Promise - Dry (Nov)'!$E$5)</f>
        <v>34</v>
      </c>
    </row>
    <row r="1569" spans="1:2">
      <c r="A1569" s="10" t="e">
        <f>GreenList_Week_51!#REF!</f>
        <v>#REF!</v>
      </c>
      <c r="B1569" s="10">
        <f>COUNTIF($A$1:A1569,'Delivery Promise - Dry (Nov)'!$E$4&amp;"-"&amp;'Delivery Promise - Dry (Nov)'!$E$5)</f>
        <v>34</v>
      </c>
    </row>
    <row r="1570" spans="1:2">
      <c r="A1570" s="10" t="e">
        <f>GreenList_Week_51!#REF!</f>
        <v>#REF!</v>
      </c>
      <c r="B1570" s="10">
        <f>COUNTIF($A$1:A1570,'Delivery Promise - Dry (Nov)'!$E$4&amp;"-"&amp;'Delivery Promise - Dry (Nov)'!$E$5)</f>
        <v>34</v>
      </c>
    </row>
    <row r="1571" spans="1:2">
      <c r="A1571" s="10" t="e">
        <f>GreenList_Week_51!#REF!</f>
        <v>#REF!</v>
      </c>
      <c r="B1571" s="10">
        <f>COUNTIF($A$1:A1571,'Delivery Promise - Dry (Nov)'!$E$4&amp;"-"&amp;'Delivery Promise - Dry (Nov)'!$E$5)</f>
        <v>34</v>
      </c>
    </row>
    <row r="1572" spans="1:2">
      <c r="A1572" s="10" t="e">
        <f>GreenList_Week_51!#REF!</f>
        <v>#REF!</v>
      </c>
      <c r="B1572" s="10">
        <f>COUNTIF($A$1:A1572,'Delivery Promise - Dry (Nov)'!$E$4&amp;"-"&amp;'Delivery Promise - Dry (Nov)'!$E$5)</f>
        <v>34</v>
      </c>
    </row>
    <row r="1573" spans="1:2">
      <c r="A1573" s="10" t="e">
        <f>GreenList_Week_51!#REF!</f>
        <v>#REF!</v>
      </c>
      <c r="B1573" s="10">
        <f>COUNTIF($A$1:A1573,'Delivery Promise - Dry (Nov)'!$E$4&amp;"-"&amp;'Delivery Promise - Dry (Nov)'!$E$5)</f>
        <v>34</v>
      </c>
    </row>
    <row r="1574" spans="1:2">
      <c r="A1574" s="10" t="e">
        <f>GreenList_Week_51!#REF!</f>
        <v>#REF!</v>
      </c>
      <c r="B1574" s="10">
        <f>COUNTIF($A$1:A1574,'Delivery Promise - Dry (Nov)'!$E$4&amp;"-"&amp;'Delivery Promise - Dry (Nov)'!$E$5)</f>
        <v>34</v>
      </c>
    </row>
    <row r="1575" spans="1:2">
      <c r="A1575" s="10" t="e">
        <f>GreenList_Week_51!#REF!</f>
        <v>#REF!</v>
      </c>
      <c r="B1575" s="10">
        <f>COUNTIF($A$1:A1575,'Delivery Promise - Dry (Nov)'!$E$4&amp;"-"&amp;'Delivery Promise - Dry (Nov)'!$E$5)</f>
        <v>34</v>
      </c>
    </row>
    <row r="1576" spans="1:2">
      <c r="A1576" s="10" t="e">
        <f>GreenList_Week_51!#REF!</f>
        <v>#REF!</v>
      </c>
      <c r="B1576" s="10">
        <f>COUNTIF($A$1:A1576,'Delivery Promise - Dry (Nov)'!$E$4&amp;"-"&amp;'Delivery Promise - Dry (Nov)'!$E$5)</f>
        <v>34</v>
      </c>
    </row>
    <row r="1577" spans="1:2">
      <c r="A1577" s="10" t="e">
        <f>GreenList_Week_51!#REF!</f>
        <v>#REF!</v>
      </c>
      <c r="B1577" s="10">
        <f>COUNTIF($A$1:A1577,'Delivery Promise - Dry (Nov)'!$E$4&amp;"-"&amp;'Delivery Promise - Dry (Nov)'!$E$5)</f>
        <v>34</v>
      </c>
    </row>
    <row r="1578" spans="1:2">
      <c r="A1578" s="10" t="e">
        <f>GreenList_Week_51!#REF!</f>
        <v>#REF!</v>
      </c>
      <c r="B1578" s="10">
        <f>COUNTIF($A$1:A1578,'Delivery Promise - Dry (Nov)'!$E$4&amp;"-"&amp;'Delivery Promise - Dry (Nov)'!$E$5)</f>
        <v>34</v>
      </c>
    </row>
    <row r="1579" spans="1:2">
      <c r="A1579" s="10" t="e">
        <f>GreenList_Week_51!#REF!</f>
        <v>#REF!</v>
      </c>
      <c r="B1579" s="10">
        <f>COUNTIF($A$1:A1579,'Delivery Promise - Dry (Nov)'!$E$4&amp;"-"&amp;'Delivery Promise - Dry (Nov)'!$E$5)</f>
        <v>34</v>
      </c>
    </row>
    <row r="1580" spans="1:2">
      <c r="A1580" s="10" t="e">
        <f>GreenList_Week_51!#REF!</f>
        <v>#REF!</v>
      </c>
      <c r="B1580" s="10">
        <f>COUNTIF($A$1:A1580,'Delivery Promise - Dry (Nov)'!$E$4&amp;"-"&amp;'Delivery Promise - Dry (Nov)'!$E$5)</f>
        <v>34</v>
      </c>
    </row>
    <row r="1581" spans="1:2">
      <c r="A1581" s="10" t="e">
        <f>GreenList_Week_51!#REF!</f>
        <v>#REF!</v>
      </c>
      <c r="B1581" s="10">
        <f>COUNTIF($A$1:A1581,'Delivery Promise - Dry (Nov)'!$E$4&amp;"-"&amp;'Delivery Promise - Dry (Nov)'!$E$5)</f>
        <v>34</v>
      </c>
    </row>
    <row r="1582" spans="1:2">
      <c r="A1582" s="10" t="e">
        <f>GreenList_Week_51!#REF!</f>
        <v>#REF!</v>
      </c>
      <c r="B1582" s="10">
        <f>COUNTIF($A$1:A1582,'Delivery Promise - Dry (Nov)'!$E$4&amp;"-"&amp;'Delivery Promise - Dry (Nov)'!$E$5)</f>
        <v>34</v>
      </c>
    </row>
    <row r="1583" spans="1:2">
      <c r="A1583" s="10" t="e">
        <f>GreenList_Week_51!#REF!</f>
        <v>#REF!</v>
      </c>
      <c r="B1583" s="10">
        <f>COUNTIF($A$1:A1583,'Delivery Promise - Dry (Nov)'!$E$4&amp;"-"&amp;'Delivery Promise - Dry (Nov)'!$E$5)</f>
        <v>34</v>
      </c>
    </row>
    <row r="1584" spans="1:2">
      <c r="A1584" s="10" t="e">
        <f>GreenList_Week_51!#REF!</f>
        <v>#REF!</v>
      </c>
      <c r="B1584" s="10">
        <f>COUNTIF($A$1:A1584,'Delivery Promise - Dry (Nov)'!$E$4&amp;"-"&amp;'Delivery Promise - Dry (Nov)'!$E$5)</f>
        <v>34</v>
      </c>
    </row>
    <row r="1585" spans="1:2">
      <c r="A1585" s="10" t="e">
        <f>GreenList_Week_51!#REF!</f>
        <v>#REF!</v>
      </c>
      <c r="B1585" s="10">
        <f>COUNTIF($A$1:A1585,'Delivery Promise - Dry (Nov)'!$E$4&amp;"-"&amp;'Delivery Promise - Dry (Nov)'!$E$5)</f>
        <v>34</v>
      </c>
    </row>
    <row r="1586" spans="1:2">
      <c r="A1586" s="10" t="e">
        <f>GreenList_Week_51!#REF!</f>
        <v>#REF!</v>
      </c>
      <c r="B1586" s="10">
        <f>COUNTIF($A$1:A1586,'Delivery Promise - Dry (Nov)'!$E$4&amp;"-"&amp;'Delivery Promise - Dry (Nov)'!$E$5)</f>
        <v>34</v>
      </c>
    </row>
    <row r="1587" spans="1:2">
      <c r="A1587" s="10" t="e">
        <f>GreenList_Week_51!#REF!</f>
        <v>#REF!</v>
      </c>
      <c r="B1587" s="10">
        <f>COUNTIF($A$1:A1587,'Delivery Promise - Dry (Nov)'!$E$4&amp;"-"&amp;'Delivery Promise - Dry (Nov)'!$E$5)</f>
        <v>34</v>
      </c>
    </row>
    <row r="1588" spans="1:2">
      <c r="A1588" s="10" t="e">
        <f>GreenList_Week_51!#REF!</f>
        <v>#REF!</v>
      </c>
      <c r="B1588" s="10">
        <f>COUNTIF($A$1:A1588,'Delivery Promise - Dry (Nov)'!$E$4&amp;"-"&amp;'Delivery Promise - Dry (Nov)'!$E$5)</f>
        <v>34</v>
      </c>
    </row>
    <row r="1589" spans="1:2">
      <c r="A1589" s="10" t="e">
        <f>GreenList_Week_51!#REF!</f>
        <v>#REF!</v>
      </c>
      <c r="B1589" s="10">
        <f>COUNTIF($A$1:A1589,'Delivery Promise - Dry (Nov)'!$E$4&amp;"-"&amp;'Delivery Promise - Dry (Nov)'!$E$5)</f>
        <v>34</v>
      </c>
    </row>
    <row r="1590" spans="1:2">
      <c r="A1590" s="10" t="e">
        <f>GreenList_Week_51!#REF!</f>
        <v>#REF!</v>
      </c>
      <c r="B1590" s="10">
        <f>COUNTIF($A$1:A1590,'Delivery Promise - Dry (Nov)'!$E$4&amp;"-"&amp;'Delivery Promise - Dry (Nov)'!$E$5)</f>
        <v>34</v>
      </c>
    </row>
    <row r="1591" spans="1:2">
      <c r="A1591" s="10" t="e">
        <f>GreenList_Week_51!#REF!</f>
        <v>#REF!</v>
      </c>
      <c r="B1591" s="10">
        <f>COUNTIF($A$1:A1591,'Delivery Promise - Dry (Nov)'!$E$4&amp;"-"&amp;'Delivery Promise - Dry (Nov)'!$E$5)</f>
        <v>34</v>
      </c>
    </row>
    <row r="1592" spans="1:2">
      <c r="A1592" s="10" t="e">
        <f>GreenList_Week_51!#REF!</f>
        <v>#REF!</v>
      </c>
      <c r="B1592" s="10">
        <f>COUNTIF($A$1:A1592,'Delivery Promise - Dry (Nov)'!$E$4&amp;"-"&amp;'Delivery Promise - Dry (Nov)'!$E$5)</f>
        <v>34</v>
      </c>
    </row>
    <row r="1593" spans="1:2">
      <c r="A1593" s="10" t="e">
        <f>GreenList_Week_51!#REF!</f>
        <v>#REF!</v>
      </c>
      <c r="B1593" s="10">
        <f>COUNTIF($A$1:A1593,'Delivery Promise - Dry (Nov)'!$E$4&amp;"-"&amp;'Delivery Promise - Dry (Nov)'!$E$5)</f>
        <v>34</v>
      </c>
    </row>
    <row r="1594" spans="1:2">
      <c r="A1594" s="10" t="e">
        <f>GreenList_Week_51!#REF!</f>
        <v>#REF!</v>
      </c>
      <c r="B1594" s="10">
        <f>COUNTIF($A$1:A1594,'Delivery Promise - Dry (Nov)'!$E$4&amp;"-"&amp;'Delivery Promise - Dry (Nov)'!$E$5)</f>
        <v>34</v>
      </c>
    </row>
    <row r="1595" spans="1:2">
      <c r="A1595" s="10" t="e">
        <f>GreenList_Week_51!#REF!</f>
        <v>#REF!</v>
      </c>
      <c r="B1595" s="10">
        <f>COUNTIF($A$1:A1595,'Delivery Promise - Dry (Nov)'!$E$4&amp;"-"&amp;'Delivery Promise - Dry (Nov)'!$E$5)</f>
        <v>34</v>
      </c>
    </row>
    <row r="1596" spans="1:2">
      <c r="A1596" s="10" t="e">
        <f>GreenList_Week_51!#REF!</f>
        <v>#REF!</v>
      </c>
      <c r="B1596" s="10">
        <f>COUNTIF($A$1:A1596,'Delivery Promise - Dry (Nov)'!$E$4&amp;"-"&amp;'Delivery Promise - Dry (Nov)'!$E$5)</f>
        <v>34</v>
      </c>
    </row>
    <row r="1597" spans="1:2">
      <c r="A1597" s="10" t="e">
        <f>GreenList_Week_51!#REF!</f>
        <v>#REF!</v>
      </c>
      <c r="B1597" s="10">
        <f>COUNTIF($A$1:A1597,'Delivery Promise - Dry (Nov)'!$E$4&amp;"-"&amp;'Delivery Promise - Dry (Nov)'!$E$5)</f>
        <v>34</v>
      </c>
    </row>
    <row r="1598" spans="1:2">
      <c r="A1598" s="10" t="e">
        <f>GreenList_Week_51!#REF!</f>
        <v>#REF!</v>
      </c>
      <c r="B1598" s="10">
        <f>COUNTIF($A$1:A1598,'Delivery Promise - Dry (Nov)'!$E$4&amp;"-"&amp;'Delivery Promise - Dry (Nov)'!$E$5)</f>
        <v>34</v>
      </c>
    </row>
    <row r="1599" spans="1:2">
      <c r="A1599" s="10" t="e">
        <f>GreenList_Week_51!#REF!</f>
        <v>#REF!</v>
      </c>
      <c r="B1599" s="10">
        <f>COUNTIF($A$1:A1599,'Delivery Promise - Dry (Nov)'!$E$4&amp;"-"&amp;'Delivery Promise - Dry (Nov)'!$E$5)</f>
        <v>34</v>
      </c>
    </row>
    <row r="1600" spans="1:2">
      <c r="A1600" s="10" t="e">
        <f>GreenList_Week_51!#REF!</f>
        <v>#REF!</v>
      </c>
      <c r="B1600" s="10">
        <f>COUNTIF($A$1:A1600,'Delivery Promise - Dry (Nov)'!$E$4&amp;"-"&amp;'Delivery Promise - Dry (Nov)'!$E$5)</f>
        <v>34</v>
      </c>
    </row>
    <row r="1601" spans="1:2">
      <c r="A1601" s="10" t="e">
        <f>GreenList_Week_51!#REF!</f>
        <v>#REF!</v>
      </c>
      <c r="B1601" s="10">
        <f>COUNTIF($A$1:A1601,'Delivery Promise - Dry (Nov)'!$E$4&amp;"-"&amp;'Delivery Promise - Dry (Nov)'!$E$5)</f>
        <v>34</v>
      </c>
    </row>
    <row r="1602" spans="1:2">
      <c r="A1602" s="10" t="e">
        <f>GreenList_Week_51!#REF!</f>
        <v>#REF!</v>
      </c>
      <c r="B1602" s="10">
        <f>COUNTIF($A$1:A1602,'Delivery Promise - Dry (Nov)'!$E$4&amp;"-"&amp;'Delivery Promise - Dry (Nov)'!$E$5)</f>
        <v>34</v>
      </c>
    </row>
    <row r="1603" spans="1:2">
      <c r="A1603" s="10" t="e">
        <f>GreenList_Week_51!#REF!</f>
        <v>#REF!</v>
      </c>
      <c r="B1603" s="10">
        <f>COUNTIF($A$1:A1603,'Delivery Promise - Dry (Nov)'!$E$4&amp;"-"&amp;'Delivery Promise - Dry (Nov)'!$E$5)</f>
        <v>34</v>
      </c>
    </row>
    <row r="1604" spans="1:2">
      <c r="A1604" s="10" t="e">
        <f>GreenList_Week_51!#REF!</f>
        <v>#REF!</v>
      </c>
      <c r="B1604" s="10">
        <f>COUNTIF($A$1:A1604,'Delivery Promise - Dry (Nov)'!$E$4&amp;"-"&amp;'Delivery Promise - Dry (Nov)'!$E$5)</f>
        <v>34</v>
      </c>
    </row>
    <row r="1605" spans="1:2">
      <c r="A1605" s="10" t="e">
        <f>GreenList_Week_51!#REF!</f>
        <v>#REF!</v>
      </c>
      <c r="B1605" s="10">
        <f>COUNTIF($A$1:A1605,'Delivery Promise - Dry (Nov)'!$E$4&amp;"-"&amp;'Delivery Promise - Dry (Nov)'!$E$5)</f>
        <v>34</v>
      </c>
    </row>
    <row r="1606" spans="1:2">
      <c r="A1606" s="10" t="e">
        <f>GreenList_Week_51!#REF!</f>
        <v>#REF!</v>
      </c>
      <c r="B1606" s="10">
        <f>COUNTIF($A$1:A1606,'Delivery Promise - Dry (Nov)'!$E$4&amp;"-"&amp;'Delivery Promise - Dry (Nov)'!$E$5)</f>
        <v>34</v>
      </c>
    </row>
    <row r="1607" spans="1:2">
      <c r="A1607" s="10" t="e">
        <f>GreenList_Week_51!#REF!</f>
        <v>#REF!</v>
      </c>
      <c r="B1607" s="10">
        <f>COUNTIF($A$1:A1607,'Delivery Promise - Dry (Nov)'!$E$4&amp;"-"&amp;'Delivery Promise - Dry (Nov)'!$E$5)</f>
        <v>34</v>
      </c>
    </row>
    <row r="1608" spans="1:2">
      <c r="A1608" s="10" t="e">
        <f>GreenList_Week_51!#REF!</f>
        <v>#REF!</v>
      </c>
      <c r="B1608" s="10">
        <f>COUNTIF($A$1:A1608,'Delivery Promise - Dry (Nov)'!$E$4&amp;"-"&amp;'Delivery Promise - Dry (Nov)'!$E$5)</f>
        <v>34</v>
      </c>
    </row>
    <row r="1609" spans="1:2">
      <c r="A1609" s="10" t="e">
        <f>GreenList_Week_51!#REF!</f>
        <v>#REF!</v>
      </c>
      <c r="B1609" s="10">
        <f>COUNTIF($A$1:A1609,'Delivery Promise - Dry (Nov)'!$E$4&amp;"-"&amp;'Delivery Promise - Dry (Nov)'!$E$5)</f>
        <v>34</v>
      </c>
    </row>
    <row r="1610" spans="1:2">
      <c r="A1610" s="10" t="e">
        <f>GreenList_Week_51!#REF!</f>
        <v>#REF!</v>
      </c>
      <c r="B1610" s="10">
        <f>COUNTIF($A$1:A1610,'Delivery Promise - Dry (Nov)'!$E$4&amp;"-"&amp;'Delivery Promise - Dry (Nov)'!$E$5)</f>
        <v>34</v>
      </c>
    </row>
    <row r="1611" spans="1:2">
      <c r="A1611" s="10" t="e">
        <f>GreenList_Week_51!#REF!</f>
        <v>#REF!</v>
      </c>
      <c r="B1611" s="10">
        <f>COUNTIF($A$1:A1611,'Delivery Promise - Dry (Nov)'!$E$4&amp;"-"&amp;'Delivery Promise - Dry (Nov)'!$E$5)</f>
        <v>34</v>
      </c>
    </row>
    <row r="1612" spans="1:2">
      <c r="A1612" s="10" t="e">
        <f>GreenList_Week_51!#REF!</f>
        <v>#REF!</v>
      </c>
      <c r="B1612" s="10">
        <f>COUNTIF($A$1:A1612,'Delivery Promise - Dry (Nov)'!$E$4&amp;"-"&amp;'Delivery Promise - Dry (Nov)'!$E$5)</f>
        <v>34</v>
      </c>
    </row>
    <row r="1613" spans="1:2">
      <c r="A1613" s="10" t="e">
        <f>GreenList_Week_51!#REF!</f>
        <v>#REF!</v>
      </c>
      <c r="B1613" s="10">
        <f>COUNTIF($A$1:A1613,'Delivery Promise - Dry (Nov)'!$E$4&amp;"-"&amp;'Delivery Promise - Dry (Nov)'!$E$5)</f>
        <v>34</v>
      </c>
    </row>
    <row r="1614" spans="1:2">
      <c r="A1614" s="10" t="e">
        <f>GreenList_Week_51!#REF!</f>
        <v>#REF!</v>
      </c>
      <c r="B1614" s="10">
        <f>COUNTIF($A$1:A1614,'Delivery Promise - Dry (Nov)'!$E$4&amp;"-"&amp;'Delivery Promise - Dry (Nov)'!$E$5)</f>
        <v>34</v>
      </c>
    </row>
    <row r="1615" spans="1:2">
      <c r="A1615" s="10" t="e">
        <f>GreenList_Week_51!#REF!</f>
        <v>#REF!</v>
      </c>
      <c r="B1615" s="10">
        <f>COUNTIF($A$1:A1615,'Delivery Promise - Dry (Nov)'!$E$4&amp;"-"&amp;'Delivery Promise - Dry (Nov)'!$E$5)</f>
        <v>34</v>
      </c>
    </row>
    <row r="1616" spans="1:2">
      <c r="A1616" s="10" t="e">
        <f>GreenList_Week_51!#REF!</f>
        <v>#REF!</v>
      </c>
      <c r="B1616" s="10">
        <f>COUNTIF($A$1:A1616,'Delivery Promise - Dry (Nov)'!$E$4&amp;"-"&amp;'Delivery Promise - Dry (Nov)'!$E$5)</f>
        <v>34</v>
      </c>
    </row>
    <row r="1617" spans="1:2">
      <c r="A1617" s="10" t="e">
        <f>GreenList_Week_51!#REF!</f>
        <v>#REF!</v>
      </c>
      <c r="B1617" s="10">
        <f>COUNTIF($A$1:A1617,'Delivery Promise - Dry (Nov)'!$E$4&amp;"-"&amp;'Delivery Promise - Dry (Nov)'!$E$5)</f>
        <v>34</v>
      </c>
    </row>
    <row r="1618" spans="1:2">
      <c r="A1618" s="10" t="e">
        <f>GreenList_Week_51!#REF!</f>
        <v>#REF!</v>
      </c>
      <c r="B1618" s="10">
        <f>COUNTIF($A$1:A1618,'Delivery Promise - Dry (Nov)'!$E$4&amp;"-"&amp;'Delivery Promise - Dry (Nov)'!$E$5)</f>
        <v>34</v>
      </c>
    </row>
    <row r="1619" spans="1:2">
      <c r="A1619" s="10" t="e">
        <f>GreenList_Week_51!#REF!</f>
        <v>#REF!</v>
      </c>
      <c r="B1619" s="10">
        <f>COUNTIF($A$1:A1619,'Delivery Promise - Dry (Nov)'!$E$4&amp;"-"&amp;'Delivery Promise - Dry (Nov)'!$E$5)</f>
        <v>34</v>
      </c>
    </row>
    <row r="1620" spans="1:2">
      <c r="A1620" s="10" t="e">
        <f>GreenList_Week_51!#REF!</f>
        <v>#REF!</v>
      </c>
      <c r="B1620" s="10">
        <f>COUNTIF($A$1:A1620,'Delivery Promise - Dry (Nov)'!$E$4&amp;"-"&amp;'Delivery Promise - Dry (Nov)'!$E$5)</f>
        <v>34</v>
      </c>
    </row>
    <row r="1621" spans="1:2">
      <c r="A1621" s="10" t="e">
        <f>GreenList_Week_51!#REF!</f>
        <v>#REF!</v>
      </c>
      <c r="B1621" s="10">
        <f>COUNTIF($A$1:A1621,'Delivery Promise - Dry (Nov)'!$E$4&amp;"-"&amp;'Delivery Promise - Dry (Nov)'!$E$5)</f>
        <v>34</v>
      </c>
    </row>
    <row r="1622" spans="1:2">
      <c r="A1622" s="10" t="e">
        <f>GreenList_Week_51!#REF!</f>
        <v>#REF!</v>
      </c>
      <c r="B1622" s="10">
        <f>COUNTIF($A$1:A1622,'Delivery Promise - Dry (Nov)'!$E$4&amp;"-"&amp;'Delivery Promise - Dry (Nov)'!$E$5)</f>
        <v>34</v>
      </c>
    </row>
    <row r="1623" spans="1:2">
      <c r="A1623" s="10" t="e">
        <f>GreenList_Week_51!#REF!</f>
        <v>#REF!</v>
      </c>
      <c r="B1623" s="10">
        <f>COUNTIF($A$1:A1623,'Delivery Promise - Dry (Nov)'!$E$4&amp;"-"&amp;'Delivery Promise - Dry (Nov)'!$E$5)</f>
        <v>34</v>
      </c>
    </row>
    <row r="1624" spans="1:2">
      <c r="A1624" s="10" t="e">
        <f>GreenList_Week_51!#REF!</f>
        <v>#REF!</v>
      </c>
      <c r="B1624" s="10">
        <f>COUNTIF($A$1:A1624,'Delivery Promise - Dry (Nov)'!$E$4&amp;"-"&amp;'Delivery Promise - Dry (Nov)'!$E$5)</f>
        <v>34</v>
      </c>
    </row>
    <row r="1625" spans="1:2">
      <c r="A1625" s="10" t="e">
        <f>GreenList_Week_51!#REF!</f>
        <v>#REF!</v>
      </c>
      <c r="B1625" s="10">
        <f>COUNTIF($A$1:A1625,'Delivery Promise - Dry (Nov)'!$E$4&amp;"-"&amp;'Delivery Promise - Dry (Nov)'!$E$5)</f>
        <v>34</v>
      </c>
    </row>
    <row r="1626" spans="1:2">
      <c r="A1626" s="10" t="e">
        <f>GreenList_Week_51!#REF!</f>
        <v>#REF!</v>
      </c>
      <c r="B1626" s="10">
        <f>COUNTIF($A$1:A1626,'Delivery Promise - Dry (Nov)'!$E$4&amp;"-"&amp;'Delivery Promise - Dry (Nov)'!$E$5)</f>
        <v>34</v>
      </c>
    </row>
    <row r="1627" spans="1:2">
      <c r="A1627" s="10" t="e">
        <f>GreenList_Week_51!#REF!</f>
        <v>#REF!</v>
      </c>
      <c r="B1627" s="10">
        <f>COUNTIF($A$1:A1627,'Delivery Promise - Dry (Nov)'!$E$4&amp;"-"&amp;'Delivery Promise - Dry (Nov)'!$E$5)</f>
        <v>34</v>
      </c>
    </row>
    <row r="1628" spans="1:2">
      <c r="A1628" s="10" t="e">
        <f>GreenList_Week_51!#REF!</f>
        <v>#REF!</v>
      </c>
      <c r="B1628" s="10">
        <f>COUNTIF($A$1:A1628,'Delivery Promise - Dry (Nov)'!$E$4&amp;"-"&amp;'Delivery Promise - Dry (Nov)'!$E$5)</f>
        <v>34</v>
      </c>
    </row>
    <row r="1629" spans="1:2">
      <c r="A1629" s="10" t="e">
        <f>GreenList_Week_51!#REF!</f>
        <v>#REF!</v>
      </c>
      <c r="B1629" s="10">
        <f>COUNTIF($A$1:A1629,'Delivery Promise - Dry (Nov)'!$E$4&amp;"-"&amp;'Delivery Promise - Dry (Nov)'!$E$5)</f>
        <v>34</v>
      </c>
    </row>
    <row r="1630" spans="1:2">
      <c r="A1630" s="10" t="e">
        <f>GreenList_Week_51!#REF!</f>
        <v>#REF!</v>
      </c>
      <c r="B1630" s="10">
        <f>COUNTIF($A$1:A1630,'Delivery Promise - Dry (Nov)'!$E$4&amp;"-"&amp;'Delivery Promise - Dry (Nov)'!$E$5)</f>
        <v>34</v>
      </c>
    </row>
    <row r="1631" spans="1:2">
      <c r="A1631" s="10" t="e">
        <f>GreenList_Week_51!#REF!</f>
        <v>#REF!</v>
      </c>
      <c r="B1631" s="10">
        <f>COUNTIF($A$1:A1631,'Delivery Promise - Dry (Nov)'!$E$4&amp;"-"&amp;'Delivery Promise - Dry (Nov)'!$E$5)</f>
        <v>34</v>
      </c>
    </row>
    <row r="1632" spans="1:2">
      <c r="A1632" s="10" t="e">
        <f>GreenList_Week_51!#REF!</f>
        <v>#REF!</v>
      </c>
      <c r="B1632" s="10">
        <f>COUNTIF($A$1:A1632,'Delivery Promise - Dry (Nov)'!$E$4&amp;"-"&amp;'Delivery Promise - Dry (Nov)'!$E$5)</f>
        <v>34</v>
      </c>
    </row>
    <row r="1633" spans="1:2">
      <c r="A1633" s="10" t="e">
        <f>GreenList_Week_51!#REF!</f>
        <v>#REF!</v>
      </c>
      <c r="B1633" s="10">
        <f>COUNTIF($A$1:A1633,'Delivery Promise - Dry (Nov)'!$E$4&amp;"-"&amp;'Delivery Promise - Dry (Nov)'!$E$5)</f>
        <v>34</v>
      </c>
    </row>
    <row r="1634" spans="1:2">
      <c r="A1634" s="10" t="e">
        <f>GreenList_Week_51!#REF!</f>
        <v>#REF!</v>
      </c>
      <c r="B1634" s="10">
        <f>COUNTIF($A$1:A1634,'Delivery Promise - Dry (Nov)'!$E$4&amp;"-"&amp;'Delivery Promise - Dry (Nov)'!$E$5)</f>
        <v>34</v>
      </c>
    </row>
    <row r="1635" spans="1:2">
      <c r="A1635" s="10" t="e">
        <f>GreenList_Week_51!#REF!</f>
        <v>#REF!</v>
      </c>
      <c r="B1635" s="10">
        <f>COUNTIF($A$1:A1635,'Delivery Promise - Dry (Nov)'!$E$4&amp;"-"&amp;'Delivery Promise - Dry (Nov)'!$E$5)</f>
        <v>34</v>
      </c>
    </row>
    <row r="1636" spans="1:2">
      <c r="A1636" s="10" t="e">
        <f>GreenList_Week_51!#REF!</f>
        <v>#REF!</v>
      </c>
      <c r="B1636" s="10">
        <f>COUNTIF($A$1:A1636,'Delivery Promise - Dry (Nov)'!$E$4&amp;"-"&amp;'Delivery Promise - Dry (Nov)'!$E$5)</f>
        <v>34</v>
      </c>
    </row>
    <row r="1637" spans="1:2">
      <c r="A1637" s="10" t="e">
        <f>GreenList_Week_51!#REF!</f>
        <v>#REF!</v>
      </c>
      <c r="B1637" s="10">
        <f>COUNTIF($A$1:A1637,'Delivery Promise - Dry (Nov)'!$E$4&amp;"-"&amp;'Delivery Promise - Dry (Nov)'!$E$5)</f>
        <v>34</v>
      </c>
    </row>
    <row r="1638" spans="1:2">
      <c r="A1638" s="10" t="e">
        <f>GreenList_Week_51!#REF!</f>
        <v>#REF!</v>
      </c>
      <c r="B1638" s="10">
        <f>COUNTIF($A$1:A1638,'Delivery Promise - Dry (Nov)'!$E$4&amp;"-"&amp;'Delivery Promise - Dry (Nov)'!$E$5)</f>
        <v>34</v>
      </c>
    </row>
    <row r="1639" spans="1:2">
      <c r="A1639" s="10" t="e">
        <f>GreenList_Week_51!#REF!</f>
        <v>#REF!</v>
      </c>
      <c r="B1639" s="10">
        <f>COUNTIF($A$1:A1639,'Delivery Promise - Dry (Nov)'!$E$4&amp;"-"&amp;'Delivery Promise - Dry (Nov)'!$E$5)</f>
        <v>34</v>
      </c>
    </row>
    <row r="1640" spans="1:2">
      <c r="A1640" s="10" t="e">
        <f>GreenList_Week_51!#REF!</f>
        <v>#REF!</v>
      </c>
      <c r="B1640" s="10">
        <f>COUNTIF($A$1:A1640,'Delivery Promise - Dry (Nov)'!$E$4&amp;"-"&amp;'Delivery Promise - Dry (Nov)'!$E$5)</f>
        <v>34</v>
      </c>
    </row>
    <row r="1641" spans="1:2">
      <c r="A1641" s="10" t="e">
        <f>GreenList_Week_51!#REF!</f>
        <v>#REF!</v>
      </c>
      <c r="B1641" s="10">
        <f>COUNTIF($A$1:A1641,'Delivery Promise - Dry (Nov)'!$E$4&amp;"-"&amp;'Delivery Promise - Dry (Nov)'!$E$5)</f>
        <v>34</v>
      </c>
    </row>
    <row r="1642" spans="1:2">
      <c r="A1642" s="10" t="e">
        <f>GreenList_Week_51!#REF!</f>
        <v>#REF!</v>
      </c>
      <c r="B1642" s="10">
        <f>COUNTIF($A$1:A1642,'Delivery Promise - Dry (Nov)'!$E$4&amp;"-"&amp;'Delivery Promise - Dry (Nov)'!$E$5)</f>
        <v>34</v>
      </c>
    </row>
    <row r="1643" spans="1:2">
      <c r="A1643" s="10" t="e">
        <f>GreenList_Week_51!#REF!</f>
        <v>#REF!</v>
      </c>
      <c r="B1643" s="10">
        <f>COUNTIF($A$1:A1643,'Delivery Promise - Dry (Nov)'!$E$4&amp;"-"&amp;'Delivery Promise - Dry (Nov)'!$E$5)</f>
        <v>34</v>
      </c>
    </row>
    <row r="1644" spans="1:2">
      <c r="A1644" s="10" t="e">
        <f>GreenList_Week_51!#REF!</f>
        <v>#REF!</v>
      </c>
      <c r="B1644" s="10">
        <f>COUNTIF($A$1:A1644,'Delivery Promise - Dry (Nov)'!$E$4&amp;"-"&amp;'Delivery Promise - Dry (Nov)'!$E$5)</f>
        <v>34</v>
      </c>
    </row>
    <row r="1645" spans="1:2">
      <c r="A1645" s="10" t="e">
        <f>GreenList_Week_51!#REF!</f>
        <v>#REF!</v>
      </c>
      <c r="B1645" s="10">
        <f>COUNTIF($A$1:A1645,'Delivery Promise - Dry (Nov)'!$E$4&amp;"-"&amp;'Delivery Promise - Dry (Nov)'!$E$5)</f>
        <v>34</v>
      </c>
    </row>
    <row r="1646" spans="1:2">
      <c r="A1646" s="10" t="e">
        <f>GreenList_Week_51!#REF!</f>
        <v>#REF!</v>
      </c>
      <c r="B1646" s="10">
        <f>COUNTIF($A$1:A1646,'Delivery Promise - Dry (Nov)'!$E$4&amp;"-"&amp;'Delivery Promise - Dry (Nov)'!$E$5)</f>
        <v>34</v>
      </c>
    </row>
    <row r="1647" spans="1:2">
      <c r="A1647" s="10" t="e">
        <f>GreenList_Week_51!#REF!</f>
        <v>#REF!</v>
      </c>
      <c r="B1647" s="10">
        <f>COUNTIF($A$1:A1647,'Delivery Promise - Dry (Nov)'!$E$4&amp;"-"&amp;'Delivery Promise - Dry (Nov)'!$E$5)</f>
        <v>34</v>
      </c>
    </row>
    <row r="1648" spans="1:2">
      <c r="A1648" s="10" t="e">
        <f>GreenList_Week_51!#REF!</f>
        <v>#REF!</v>
      </c>
      <c r="B1648" s="10">
        <f>COUNTIF($A$1:A1648,'Delivery Promise - Dry (Nov)'!$E$4&amp;"-"&amp;'Delivery Promise - Dry (Nov)'!$E$5)</f>
        <v>34</v>
      </c>
    </row>
    <row r="1649" spans="1:2">
      <c r="A1649" s="10" t="e">
        <f>GreenList_Week_51!#REF!</f>
        <v>#REF!</v>
      </c>
      <c r="B1649" s="10">
        <f>COUNTIF($A$1:A1649,'Delivery Promise - Dry (Nov)'!$E$4&amp;"-"&amp;'Delivery Promise - Dry (Nov)'!$E$5)</f>
        <v>34</v>
      </c>
    </row>
    <row r="1650" spans="1:2">
      <c r="A1650" s="10" t="e">
        <f>GreenList_Week_51!#REF!</f>
        <v>#REF!</v>
      </c>
      <c r="B1650" s="10">
        <f>COUNTIF($A$1:A1650,'Delivery Promise - Dry (Nov)'!$E$4&amp;"-"&amp;'Delivery Promise - Dry (Nov)'!$E$5)</f>
        <v>34</v>
      </c>
    </row>
    <row r="1651" spans="1:2">
      <c r="A1651" s="10" t="e">
        <f>GreenList_Week_51!#REF!</f>
        <v>#REF!</v>
      </c>
      <c r="B1651" s="10">
        <f>COUNTIF($A$1:A1651,'Delivery Promise - Dry (Nov)'!$E$4&amp;"-"&amp;'Delivery Promise - Dry (Nov)'!$E$5)</f>
        <v>34</v>
      </c>
    </row>
    <row r="1652" spans="1:2">
      <c r="A1652" s="10" t="e">
        <f>GreenList_Week_51!#REF!</f>
        <v>#REF!</v>
      </c>
      <c r="B1652" s="10">
        <f>COUNTIF($A$1:A1652,'Delivery Promise - Dry (Nov)'!$E$4&amp;"-"&amp;'Delivery Promise - Dry (Nov)'!$E$5)</f>
        <v>34</v>
      </c>
    </row>
    <row r="1653" spans="1:2">
      <c r="A1653" s="10" t="e">
        <f>GreenList_Week_51!#REF!</f>
        <v>#REF!</v>
      </c>
      <c r="B1653" s="10">
        <f>COUNTIF($A$1:A1653,'Delivery Promise - Dry (Nov)'!$E$4&amp;"-"&amp;'Delivery Promise - Dry (Nov)'!$E$5)</f>
        <v>34</v>
      </c>
    </row>
    <row r="1654" spans="1:2">
      <c r="A1654" s="10" t="e">
        <f>GreenList_Week_51!#REF!</f>
        <v>#REF!</v>
      </c>
      <c r="B1654" s="10">
        <f>COUNTIF($A$1:A1654,'Delivery Promise - Dry (Nov)'!$E$4&amp;"-"&amp;'Delivery Promise - Dry (Nov)'!$E$5)</f>
        <v>34</v>
      </c>
    </row>
    <row r="1655" spans="1:2">
      <c r="A1655" s="10" t="e">
        <f>GreenList_Week_51!#REF!</f>
        <v>#REF!</v>
      </c>
      <c r="B1655" s="10">
        <f>COUNTIF($A$1:A1655,'Delivery Promise - Dry (Nov)'!$E$4&amp;"-"&amp;'Delivery Promise - Dry (Nov)'!$E$5)</f>
        <v>34</v>
      </c>
    </row>
    <row r="1656" spans="1:2">
      <c r="A1656" s="10" t="e">
        <f>GreenList_Week_51!#REF!</f>
        <v>#REF!</v>
      </c>
      <c r="B1656" s="10">
        <f>COUNTIF($A$1:A1656,'Delivery Promise - Dry (Nov)'!$E$4&amp;"-"&amp;'Delivery Promise - Dry (Nov)'!$E$5)</f>
        <v>34</v>
      </c>
    </row>
    <row r="1657" spans="1:2">
      <c r="A1657" s="10" t="e">
        <f>GreenList_Week_51!#REF!</f>
        <v>#REF!</v>
      </c>
      <c r="B1657" s="10">
        <f>COUNTIF($A$1:A1657,'Delivery Promise - Dry (Nov)'!$E$4&amp;"-"&amp;'Delivery Promise - Dry (Nov)'!$E$5)</f>
        <v>34</v>
      </c>
    </row>
    <row r="1658" spans="1:2">
      <c r="A1658" s="10" t="e">
        <f>GreenList_Week_51!#REF!</f>
        <v>#REF!</v>
      </c>
      <c r="B1658" s="10">
        <f>COUNTIF($A$1:A1658,'Delivery Promise - Dry (Nov)'!$E$4&amp;"-"&amp;'Delivery Promise - Dry (Nov)'!$E$5)</f>
        <v>34</v>
      </c>
    </row>
    <row r="1659" spans="1:2">
      <c r="A1659" s="10" t="e">
        <f>GreenList_Week_51!#REF!</f>
        <v>#REF!</v>
      </c>
      <c r="B1659" s="10">
        <f>COUNTIF($A$1:A1659,'Delivery Promise - Dry (Nov)'!$E$4&amp;"-"&amp;'Delivery Promise - Dry (Nov)'!$E$5)</f>
        <v>34</v>
      </c>
    </row>
    <row r="1660" spans="1:2">
      <c r="A1660" s="10" t="e">
        <f>GreenList_Week_51!#REF!</f>
        <v>#REF!</v>
      </c>
      <c r="B1660" s="10">
        <f>COUNTIF($A$1:A1660,'Delivery Promise - Dry (Nov)'!$E$4&amp;"-"&amp;'Delivery Promise - Dry (Nov)'!$E$5)</f>
        <v>34</v>
      </c>
    </row>
    <row r="1661" spans="1:2">
      <c r="A1661" s="10" t="e">
        <f>GreenList_Week_51!#REF!</f>
        <v>#REF!</v>
      </c>
      <c r="B1661" s="10">
        <f>COUNTIF($A$1:A1661,'Delivery Promise - Dry (Nov)'!$E$4&amp;"-"&amp;'Delivery Promise - Dry (Nov)'!$E$5)</f>
        <v>34</v>
      </c>
    </row>
    <row r="1662" spans="1:2">
      <c r="A1662" s="10" t="e">
        <f>GreenList_Week_51!#REF!</f>
        <v>#REF!</v>
      </c>
      <c r="B1662" s="10">
        <f>COUNTIF($A$1:A1662,'Delivery Promise - Dry (Nov)'!$E$4&amp;"-"&amp;'Delivery Promise - Dry (Nov)'!$E$5)</f>
        <v>34</v>
      </c>
    </row>
    <row r="1663" spans="1:2">
      <c r="A1663" s="10" t="e">
        <f>GreenList_Week_51!#REF!</f>
        <v>#REF!</v>
      </c>
      <c r="B1663" s="10">
        <f>COUNTIF($A$1:A1663,'Delivery Promise - Dry (Nov)'!$E$4&amp;"-"&amp;'Delivery Promise - Dry (Nov)'!$E$5)</f>
        <v>34</v>
      </c>
    </row>
    <row r="1664" spans="1:2">
      <c r="A1664" s="10" t="e">
        <f>GreenList_Week_51!#REF!</f>
        <v>#REF!</v>
      </c>
      <c r="B1664" s="10">
        <f>COUNTIF($A$1:A1664,'Delivery Promise - Dry (Nov)'!$E$4&amp;"-"&amp;'Delivery Promise - Dry (Nov)'!$E$5)</f>
        <v>34</v>
      </c>
    </row>
    <row r="1665" spans="1:2">
      <c r="A1665" s="10" t="e">
        <f>GreenList_Week_51!#REF!</f>
        <v>#REF!</v>
      </c>
      <c r="B1665" s="10">
        <f>COUNTIF($A$1:A1665,'Delivery Promise - Dry (Nov)'!$E$4&amp;"-"&amp;'Delivery Promise - Dry (Nov)'!$E$5)</f>
        <v>34</v>
      </c>
    </row>
    <row r="1666" spans="1:2">
      <c r="A1666" s="10" t="e">
        <f>GreenList_Week_51!#REF!</f>
        <v>#REF!</v>
      </c>
      <c r="B1666" s="10">
        <f>COUNTIF($A$1:A1666,'Delivery Promise - Dry (Nov)'!$E$4&amp;"-"&amp;'Delivery Promise - Dry (Nov)'!$E$5)</f>
        <v>34</v>
      </c>
    </row>
    <row r="1667" spans="1:2">
      <c r="A1667" s="10" t="e">
        <f>GreenList_Week_51!#REF!</f>
        <v>#REF!</v>
      </c>
      <c r="B1667" s="10">
        <f>COUNTIF($A$1:A1667,'Delivery Promise - Dry (Nov)'!$E$4&amp;"-"&amp;'Delivery Promise - Dry (Nov)'!$E$5)</f>
        <v>34</v>
      </c>
    </row>
    <row r="1668" spans="1:2">
      <c r="A1668" s="10" t="e">
        <f>GreenList_Week_51!#REF!</f>
        <v>#REF!</v>
      </c>
      <c r="B1668" s="10">
        <f>COUNTIF($A$1:A1668,'Delivery Promise - Dry (Nov)'!$E$4&amp;"-"&amp;'Delivery Promise - Dry (Nov)'!$E$5)</f>
        <v>34</v>
      </c>
    </row>
    <row r="1669" spans="1:2">
      <c r="A1669" s="10" t="e">
        <f>GreenList_Week_51!#REF!</f>
        <v>#REF!</v>
      </c>
      <c r="B1669" s="10">
        <f>COUNTIF($A$1:A1669,'Delivery Promise - Dry (Nov)'!$E$4&amp;"-"&amp;'Delivery Promise - Dry (Nov)'!$E$5)</f>
        <v>34</v>
      </c>
    </row>
    <row r="1670" spans="1:2">
      <c r="A1670" s="10" t="e">
        <f>GreenList_Week_51!#REF!</f>
        <v>#REF!</v>
      </c>
      <c r="B1670" s="10">
        <f>COUNTIF($A$1:A1670,'Delivery Promise - Dry (Nov)'!$E$4&amp;"-"&amp;'Delivery Promise - Dry (Nov)'!$E$5)</f>
        <v>34</v>
      </c>
    </row>
    <row r="1671" spans="1:2">
      <c r="A1671" s="10" t="e">
        <f>GreenList_Week_51!#REF!</f>
        <v>#REF!</v>
      </c>
      <c r="B1671" s="10">
        <f>COUNTIF($A$1:A1671,'Delivery Promise - Dry (Nov)'!$E$4&amp;"-"&amp;'Delivery Promise - Dry (Nov)'!$E$5)</f>
        <v>34</v>
      </c>
    </row>
    <row r="1672" spans="1:2">
      <c r="A1672" s="10" t="e">
        <f>GreenList_Week_51!#REF!</f>
        <v>#REF!</v>
      </c>
      <c r="B1672" s="10">
        <f>COUNTIF($A$1:A1672,'Delivery Promise - Dry (Nov)'!$E$4&amp;"-"&amp;'Delivery Promise - Dry (Nov)'!$E$5)</f>
        <v>34</v>
      </c>
    </row>
    <row r="1673" spans="1:2">
      <c r="A1673" s="10" t="e">
        <f>GreenList_Week_51!#REF!</f>
        <v>#REF!</v>
      </c>
      <c r="B1673" s="10">
        <f>COUNTIF($A$1:A1673,'Delivery Promise - Dry (Nov)'!$E$4&amp;"-"&amp;'Delivery Promise - Dry (Nov)'!$E$5)</f>
        <v>34</v>
      </c>
    </row>
    <row r="1674" spans="1:2">
      <c r="A1674" s="10" t="e">
        <f>GreenList_Week_51!#REF!</f>
        <v>#REF!</v>
      </c>
      <c r="B1674" s="10">
        <f>COUNTIF($A$1:A1674,'Delivery Promise - Dry (Nov)'!$E$4&amp;"-"&amp;'Delivery Promise - Dry (Nov)'!$E$5)</f>
        <v>34</v>
      </c>
    </row>
    <row r="1675" spans="1:2">
      <c r="A1675" s="10" t="e">
        <f>GreenList_Week_51!#REF!</f>
        <v>#REF!</v>
      </c>
      <c r="B1675" s="10">
        <f>COUNTIF($A$1:A1675,'Delivery Promise - Dry (Nov)'!$E$4&amp;"-"&amp;'Delivery Promise - Dry (Nov)'!$E$5)</f>
        <v>34</v>
      </c>
    </row>
    <row r="1676" spans="1:2">
      <c r="A1676" s="10" t="e">
        <f>GreenList_Week_51!#REF!</f>
        <v>#REF!</v>
      </c>
      <c r="B1676" s="10">
        <f>COUNTIF($A$1:A1676,'Delivery Promise - Dry (Nov)'!$E$4&amp;"-"&amp;'Delivery Promise - Dry (Nov)'!$E$5)</f>
        <v>34</v>
      </c>
    </row>
    <row r="1677" spans="1:2">
      <c r="A1677" s="10" t="e">
        <f>GreenList_Week_51!#REF!</f>
        <v>#REF!</v>
      </c>
      <c r="B1677" s="10">
        <f>COUNTIF($A$1:A1677,'Delivery Promise - Dry (Nov)'!$E$4&amp;"-"&amp;'Delivery Promise - Dry (Nov)'!$E$5)</f>
        <v>34</v>
      </c>
    </row>
    <row r="1678" spans="1:2">
      <c r="A1678" s="10" t="e">
        <f>GreenList_Week_51!#REF!</f>
        <v>#REF!</v>
      </c>
      <c r="B1678" s="10">
        <f>COUNTIF($A$1:A1678,'Delivery Promise - Dry (Nov)'!$E$4&amp;"-"&amp;'Delivery Promise - Dry (Nov)'!$E$5)</f>
        <v>34</v>
      </c>
    </row>
    <row r="1679" spans="1:2">
      <c r="A1679" s="10" t="e">
        <f>GreenList_Week_51!#REF!</f>
        <v>#REF!</v>
      </c>
      <c r="B1679" s="10">
        <f>COUNTIF($A$1:A1679,'Delivery Promise - Dry (Nov)'!$E$4&amp;"-"&amp;'Delivery Promise - Dry (Nov)'!$E$5)</f>
        <v>34</v>
      </c>
    </row>
    <row r="1680" spans="1:2">
      <c r="A1680" s="10" t="e">
        <f>GreenList_Week_51!#REF!</f>
        <v>#REF!</v>
      </c>
      <c r="B1680" s="10">
        <f>COUNTIF($A$1:A1680,'Delivery Promise - Dry (Nov)'!$E$4&amp;"-"&amp;'Delivery Promise - Dry (Nov)'!$E$5)</f>
        <v>34</v>
      </c>
    </row>
    <row r="1681" spans="1:2">
      <c r="A1681" s="10" t="e">
        <f>GreenList_Week_51!#REF!</f>
        <v>#REF!</v>
      </c>
      <c r="B1681" s="10">
        <f>COUNTIF($A$1:A1681,'Delivery Promise - Dry (Nov)'!$E$4&amp;"-"&amp;'Delivery Promise - Dry (Nov)'!$E$5)</f>
        <v>34</v>
      </c>
    </row>
    <row r="1682" spans="1:2">
      <c r="A1682" s="10" t="e">
        <f>GreenList_Week_51!#REF!</f>
        <v>#REF!</v>
      </c>
      <c r="B1682" s="10">
        <f>COUNTIF($A$1:A1682,'Delivery Promise - Dry (Nov)'!$E$4&amp;"-"&amp;'Delivery Promise - Dry (Nov)'!$E$5)</f>
        <v>34</v>
      </c>
    </row>
    <row r="1683" spans="1:2">
      <c r="A1683" s="10" t="e">
        <f>GreenList_Week_51!#REF!</f>
        <v>#REF!</v>
      </c>
      <c r="B1683" s="10">
        <f>COUNTIF($A$1:A1683,'Delivery Promise - Dry (Nov)'!$E$4&amp;"-"&amp;'Delivery Promise - Dry (Nov)'!$E$5)</f>
        <v>34</v>
      </c>
    </row>
    <row r="1684" spans="1:2">
      <c r="A1684" s="10" t="e">
        <f>GreenList_Week_51!#REF!</f>
        <v>#REF!</v>
      </c>
      <c r="B1684" s="10">
        <f>COUNTIF($A$1:A1684,'Delivery Promise - Dry (Nov)'!$E$4&amp;"-"&amp;'Delivery Promise - Dry (Nov)'!$E$5)</f>
        <v>34</v>
      </c>
    </row>
    <row r="1685" spans="1:2">
      <c r="A1685" s="10" t="e">
        <f>GreenList_Week_51!#REF!</f>
        <v>#REF!</v>
      </c>
      <c r="B1685" s="10">
        <f>COUNTIF($A$1:A1685,'Delivery Promise - Dry (Nov)'!$E$4&amp;"-"&amp;'Delivery Promise - Dry (Nov)'!$E$5)</f>
        <v>34</v>
      </c>
    </row>
    <row r="1686" spans="1:2">
      <c r="A1686" s="10" t="e">
        <f>GreenList_Week_51!#REF!</f>
        <v>#REF!</v>
      </c>
      <c r="B1686" s="10">
        <f>COUNTIF($A$1:A1686,'Delivery Promise - Dry (Nov)'!$E$4&amp;"-"&amp;'Delivery Promise - Dry (Nov)'!$E$5)</f>
        <v>34</v>
      </c>
    </row>
    <row r="1687" spans="1:2">
      <c r="A1687" s="10" t="e">
        <f>GreenList_Week_51!#REF!</f>
        <v>#REF!</v>
      </c>
      <c r="B1687" s="10">
        <f>COUNTIF($A$1:A1687,'Delivery Promise - Dry (Nov)'!$E$4&amp;"-"&amp;'Delivery Promise - Dry (Nov)'!$E$5)</f>
        <v>34</v>
      </c>
    </row>
    <row r="1688" spans="1:2">
      <c r="A1688" s="10" t="e">
        <f>GreenList_Week_51!#REF!</f>
        <v>#REF!</v>
      </c>
      <c r="B1688" s="10">
        <f>COUNTIF($A$1:A1688,'Delivery Promise - Dry (Nov)'!$E$4&amp;"-"&amp;'Delivery Promise - Dry (Nov)'!$E$5)</f>
        <v>34</v>
      </c>
    </row>
    <row r="1689" spans="1:2">
      <c r="A1689" s="10" t="e">
        <f>GreenList_Week_51!#REF!</f>
        <v>#REF!</v>
      </c>
      <c r="B1689" s="10">
        <f>COUNTIF($A$1:A1689,'Delivery Promise - Dry (Nov)'!$E$4&amp;"-"&amp;'Delivery Promise - Dry (Nov)'!$E$5)</f>
        <v>34</v>
      </c>
    </row>
    <row r="1690" spans="1:2">
      <c r="A1690" s="10" t="e">
        <f>GreenList_Week_51!#REF!</f>
        <v>#REF!</v>
      </c>
      <c r="B1690" s="10">
        <f>COUNTIF($A$1:A1690,'Delivery Promise - Dry (Nov)'!$E$4&amp;"-"&amp;'Delivery Promise - Dry (Nov)'!$E$5)</f>
        <v>34</v>
      </c>
    </row>
    <row r="1691" spans="1:2">
      <c r="A1691" s="10" t="e">
        <f>GreenList_Week_51!#REF!</f>
        <v>#REF!</v>
      </c>
      <c r="B1691" s="10">
        <f>COUNTIF($A$1:A1691,'Delivery Promise - Dry (Nov)'!$E$4&amp;"-"&amp;'Delivery Promise - Dry (Nov)'!$E$5)</f>
        <v>34</v>
      </c>
    </row>
    <row r="1692" spans="1:2">
      <c r="A1692" s="10" t="e">
        <f>GreenList_Week_51!#REF!</f>
        <v>#REF!</v>
      </c>
      <c r="B1692" s="10">
        <f>COUNTIF($A$1:A1692,'Delivery Promise - Dry (Nov)'!$E$4&amp;"-"&amp;'Delivery Promise - Dry (Nov)'!$E$5)</f>
        <v>34</v>
      </c>
    </row>
    <row r="1693" spans="1:2">
      <c r="A1693" s="10" t="e">
        <f>GreenList_Week_51!#REF!</f>
        <v>#REF!</v>
      </c>
      <c r="B1693" s="10">
        <f>COUNTIF($A$1:A1693,'Delivery Promise - Dry (Nov)'!$E$4&amp;"-"&amp;'Delivery Promise - Dry (Nov)'!$E$5)</f>
        <v>34</v>
      </c>
    </row>
    <row r="1694" spans="1:2">
      <c r="A1694" s="10" t="e">
        <f>GreenList_Week_51!#REF!</f>
        <v>#REF!</v>
      </c>
      <c r="B1694" s="10">
        <f>COUNTIF($A$1:A1694,'Delivery Promise - Dry (Nov)'!$E$4&amp;"-"&amp;'Delivery Promise - Dry (Nov)'!$E$5)</f>
        <v>34</v>
      </c>
    </row>
    <row r="1695" spans="1:2">
      <c r="A1695" s="10" t="e">
        <f>GreenList_Week_51!#REF!</f>
        <v>#REF!</v>
      </c>
      <c r="B1695" s="10">
        <f>COUNTIF($A$1:A1695,'Delivery Promise - Dry (Nov)'!$E$4&amp;"-"&amp;'Delivery Promise - Dry (Nov)'!$E$5)</f>
        <v>34</v>
      </c>
    </row>
    <row r="1696" spans="1:2">
      <c r="A1696" s="10" t="e">
        <f>GreenList_Week_51!#REF!</f>
        <v>#REF!</v>
      </c>
      <c r="B1696" s="10">
        <f>COUNTIF($A$1:A1696,'Delivery Promise - Dry (Nov)'!$E$4&amp;"-"&amp;'Delivery Promise - Dry (Nov)'!$E$5)</f>
        <v>34</v>
      </c>
    </row>
    <row r="1697" spans="1:2">
      <c r="A1697" s="10" t="e">
        <f>GreenList_Week_51!#REF!</f>
        <v>#REF!</v>
      </c>
      <c r="B1697" s="10">
        <f>COUNTIF($A$1:A1697,'Delivery Promise - Dry (Nov)'!$E$4&amp;"-"&amp;'Delivery Promise - Dry (Nov)'!$E$5)</f>
        <v>34</v>
      </c>
    </row>
    <row r="1698" spans="1:2">
      <c r="A1698" s="10" t="e">
        <f>GreenList_Week_51!#REF!</f>
        <v>#REF!</v>
      </c>
      <c r="B1698" s="10">
        <f>COUNTIF($A$1:A1698,'Delivery Promise - Dry (Nov)'!$E$4&amp;"-"&amp;'Delivery Promise - Dry (Nov)'!$E$5)</f>
        <v>34</v>
      </c>
    </row>
    <row r="1699" spans="1:2">
      <c r="A1699" s="10" t="e">
        <f>GreenList_Week_51!#REF!</f>
        <v>#REF!</v>
      </c>
      <c r="B1699" s="10">
        <f>COUNTIF($A$1:A1699,'Delivery Promise - Dry (Nov)'!$E$4&amp;"-"&amp;'Delivery Promise - Dry (Nov)'!$E$5)</f>
        <v>34</v>
      </c>
    </row>
    <row r="1700" spans="1:2">
      <c r="A1700" s="10" t="e">
        <f>GreenList_Week_51!#REF!</f>
        <v>#REF!</v>
      </c>
      <c r="B1700" s="10">
        <f>COUNTIF($A$1:A1700,'Delivery Promise - Dry (Nov)'!$E$4&amp;"-"&amp;'Delivery Promise - Dry (Nov)'!$E$5)</f>
        <v>34</v>
      </c>
    </row>
    <row r="1701" spans="1:2">
      <c r="A1701" s="10" t="e">
        <f>GreenList_Week_51!#REF!</f>
        <v>#REF!</v>
      </c>
      <c r="B1701" s="10">
        <f>COUNTIF($A$1:A1701,'Delivery Promise - Dry (Nov)'!$E$4&amp;"-"&amp;'Delivery Promise - Dry (Nov)'!$E$5)</f>
        <v>34</v>
      </c>
    </row>
    <row r="1702" spans="1:2">
      <c r="A1702" s="10" t="e">
        <f>GreenList_Week_51!#REF!</f>
        <v>#REF!</v>
      </c>
      <c r="B1702" s="10">
        <f>COUNTIF($A$1:A1702,'Delivery Promise - Dry (Nov)'!$E$4&amp;"-"&amp;'Delivery Promise - Dry (Nov)'!$E$5)</f>
        <v>34</v>
      </c>
    </row>
    <row r="1703" spans="1:2">
      <c r="A1703" s="10" t="e">
        <f>GreenList_Week_51!#REF!</f>
        <v>#REF!</v>
      </c>
      <c r="B1703" s="10">
        <f>COUNTIF($A$1:A1703,'Delivery Promise - Dry (Nov)'!$E$4&amp;"-"&amp;'Delivery Promise - Dry (Nov)'!$E$5)</f>
        <v>34</v>
      </c>
    </row>
    <row r="1704" spans="1:2">
      <c r="A1704" s="10" t="e">
        <f>GreenList_Week_51!#REF!</f>
        <v>#REF!</v>
      </c>
      <c r="B1704" s="10">
        <f>COUNTIF($A$1:A1704,'Delivery Promise - Dry (Nov)'!$E$4&amp;"-"&amp;'Delivery Promise - Dry (Nov)'!$E$5)</f>
        <v>34</v>
      </c>
    </row>
    <row r="1705" spans="1:2">
      <c r="A1705" s="10" t="e">
        <f>GreenList_Week_51!#REF!</f>
        <v>#REF!</v>
      </c>
      <c r="B1705" s="10">
        <f>COUNTIF($A$1:A1705,'Delivery Promise - Dry (Nov)'!$E$4&amp;"-"&amp;'Delivery Promise - Dry (Nov)'!$E$5)</f>
        <v>34</v>
      </c>
    </row>
    <row r="1706" spans="1:2">
      <c r="A1706" s="10" t="e">
        <f>GreenList_Week_51!#REF!</f>
        <v>#REF!</v>
      </c>
      <c r="B1706" s="10">
        <f>COUNTIF($A$1:A1706,'Delivery Promise - Dry (Nov)'!$E$4&amp;"-"&amp;'Delivery Promise - Dry (Nov)'!$E$5)</f>
        <v>34</v>
      </c>
    </row>
    <row r="1707" spans="1:2">
      <c r="A1707" s="10" t="e">
        <f>GreenList_Week_51!#REF!</f>
        <v>#REF!</v>
      </c>
      <c r="B1707" s="10">
        <f>COUNTIF($A$1:A1707,'Delivery Promise - Dry (Nov)'!$E$4&amp;"-"&amp;'Delivery Promise - Dry (Nov)'!$E$5)</f>
        <v>34</v>
      </c>
    </row>
    <row r="1708" spans="1:2">
      <c r="A1708" s="10" t="e">
        <f>GreenList_Week_51!#REF!</f>
        <v>#REF!</v>
      </c>
      <c r="B1708" s="10">
        <f>COUNTIF($A$1:A1708,'Delivery Promise - Dry (Nov)'!$E$4&amp;"-"&amp;'Delivery Promise - Dry (Nov)'!$E$5)</f>
        <v>34</v>
      </c>
    </row>
    <row r="1709" spans="1:2">
      <c r="A1709" s="10" t="e">
        <f>GreenList_Week_51!#REF!</f>
        <v>#REF!</v>
      </c>
      <c r="B1709" s="10">
        <f>COUNTIF($A$1:A1709,'Delivery Promise - Dry (Nov)'!$E$4&amp;"-"&amp;'Delivery Promise - Dry (Nov)'!$E$5)</f>
        <v>34</v>
      </c>
    </row>
    <row r="1710" spans="1:2">
      <c r="A1710" s="10" t="e">
        <f>GreenList_Week_51!#REF!</f>
        <v>#REF!</v>
      </c>
      <c r="B1710" s="10">
        <f>COUNTIF($A$1:A1710,'Delivery Promise - Dry (Nov)'!$E$4&amp;"-"&amp;'Delivery Promise - Dry (Nov)'!$E$5)</f>
        <v>34</v>
      </c>
    </row>
    <row r="1711" spans="1:2">
      <c r="A1711" s="10" t="e">
        <f>GreenList_Week_51!#REF!</f>
        <v>#REF!</v>
      </c>
      <c r="B1711" s="10">
        <f>COUNTIF($A$1:A1711,'Delivery Promise - Dry (Nov)'!$E$4&amp;"-"&amp;'Delivery Promise - Dry (Nov)'!$E$5)</f>
        <v>34</v>
      </c>
    </row>
    <row r="1712" spans="1:2">
      <c r="A1712" s="10" t="e">
        <f>GreenList_Week_51!#REF!</f>
        <v>#REF!</v>
      </c>
      <c r="B1712" s="10">
        <f>COUNTIF($A$1:A1712,'Delivery Promise - Dry (Nov)'!$E$4&amp;"-"&amp;'Delivery Promise - Dry (Nov)'!$E$5)</f>
        <v>34</v>
      </c>
    </row>
    <row r="1713" spans="1:2">
      <c r="A1713" s="10" t="e">
        <f>GreenList_Week_51!#REF!</f>
        <v>#REF!</v>
      </c>
      <c r="B1713" s="10">
        <f>COUNTIF($A$1:A1713,'Delivery Promise - Dry (Nov)'!$E$4&amp;"-"&amp;'Delivery Promise - Dry (Nov)'!$E$5)</f>
        <v>34</v>
      </c>
    </row>
    <row r="1714" spans="1:2">
      <c r="A1714" s="10" t="e">
        <f>GreenList_Week_51!#REF!</f>
        <v>#REF!</v>
      </c>
      <c r="B1714" s="10">
        <f>COUNTIF($A$1:A1714,'Delivery Promise - Dry (Nov)'!$E$4&amp;"-"&amp;'Delivery Promise - Dry (Nov)'!$E$5)</f>
        <v>34</v>
      </c>
    </row>
    <row r="1715" spans="1:2">
      <c r="A1715" s="10" t="e">
        <f>GreenList_Week_51!#REF!</f>
        <v>#REF!</v>
      </c>
      <c r="B1715" s="10">
        <f>COUNTIF($A$1:A1715,'Delivery Promise - Dry (Nov)'!$E$4&amp;"-"&amp;'Delivery Promise - Dry (Nov)'!$E$5)</f>
        <v>34</v>
      </c>
    </row>
    <row r="1716" spans="1:2">
      <c r="A1716" s="10" t="e">
        <f>GreenList_Week_51!#REF!</f>
        <v>#REF!</v>
      </c>
      <c r="B1716" s="10">
        <f>COUNTIF($A$1:A1716,'Delivery Promise - Dry (Nov)'!$E$4&amp;"-"&amp;'Delivery Promise - Dry (Nov)'!$E$5)</f>
        <v>34</v>
      </c>
    </row>
    <row r="1717" spans="1:2">
      <c r="A1717" s="10" t="e">
        <f>GreenList_Week_51!#REF!</f>
        <v>#REF!</v>
      </c>
      <c r="B1717" s="10">
        <f>COUNTIF($A$1:A1717,'Delivery Promise - Dry (Nov)'!$E$4&amp;"-"&amp;'Delivery Promise - Dry (Nov)'!$E$5)</f>
        <v>34</v>
      </c>
    </row>
    <row r="1718" spans="1:2">
      <c r="A1718" s="10" t="e">
        <f>GreenList_Week_51!#REF!</f>
        <v>#REF!</v>
      </c>
      <c r="B1718" s="10">
        <f>COUNTIF($A$1:A1718,'Delivery Promise - Dry (Nov)'!$E$4&amp;"-"&amp;'Delivery Promise - Dry (Nov)'!$E$5)</f>
        <v>34</v>
      </c>
    </row>
    <row r="1719" spans="1:2">
      <c r="A1719" s="10" t="e">
        <f>GreenList_Week_51!#REF!</f>
        <v>#REF!</v>
      </c>
      <c r="B1719" s="10">
        <f>COUNTIF($A$1:A1719,'Delivery Promise - Dry (Nov)'!$E$4&amp;"-"&amp;'Delivery Promise - Dry (Nov)'!$E$5)</f>
        <v>34</v>
      </c>
    </row>
    <row r="1720" spans="1:2">
      <c r="A1720" s="10" t="e">
        <f>GreenList_Week_51!#REF!</f>
        <v>#REF!</v>
      </c>
      <c r="B1720" s="10">
        <f>COUNTIF($A$1:A1720,'Delivery Promise - Dry (Nov)'!$E$4&amp;"-"&amp;'Delivery Promise - Dry (Nov)'!$E$5)</f>
        <v>34</v>
      </c>
    </row>
    <row r="1721" spans="1:2">
      <c r="A1721" s="10" t="e">
        <f>GreenList_Week_51!#REF!</f>
        <v>#REF!</v>
      </c>
      <c r="B1721" s="10">
        <f>COUNTIF($A$1:A1721,'Delivery Promise - Dry (Nov)'!$E$4&amp;"-"&amp;'Delivery Promise - Dry (Nov)'!$E$5)</f>
        <v>34</v>
      </c>
    </row>
    <row r="1722" spans="1:2">
      <c r="A1722" s="10" t="e">
        <f>GreenList_Week_51!#REF!</f>
        <v>#REF!</v>
      </c>
      <c r="B1722" s="10">
        <f>COUNTIF($A$1:A1722,'Delivery Promise - Dry (Nov)'!$E$4&amp;"-"&amp;'Delivery Promise - Dry (Nov)'!$E$5)</f>
        <v>34</v>
      </c>
    </row>
    <row r="1723" spans="1:2">
      <c r="A1723" s="10" t="e">
        <f>GreenList_Week_51!#REF!</f>
        <v>#REF!</v>
      </c>
      <c r="B1723" s="10">
        <f>COUNTIF($A$1:A1723,'Delivery Promise - Dry (Nov)'!$E$4&amp;"-"&amp;'Delivery Promise - Dry (Nov)'!$E$5)</f>
        <v>34</v>
      </c>
    </row>
    <row r="1724" spans="1:2">
      <c r="A1724" s="10" t="e">
        <f>GreenList_Week_51!#REF!</f>
        <v>#REF!</v>
      </c>
      <c r="B1724" s="10">
        <f>COUNTIF($A$1:A1724,'Delivery Promise - Dry (Nov)'!$E$4&amp;"-"&amp;'Delivery Promise - Dry (Nov)'!$E$5)</f>
        <v>34</v>
      </c>
    </row>
    <row r="1725" spans="1:2">
      <c r="A1725" s="10" t="e">
        <f>GreenList_Week_51!#REF!</f>
        <v>#REF!</v>
      </c>
      <c r="B1725" s="10">
        <f>COUNTIF($A$1:A1725,'Delivery Promise - Dry (Nov)'!$E$4&amp;"-"&amp;'Delivery Promise - Dry (Nov)'!$E$5)</f>
        <v>34</v>
      </c>
    </row>
    <row r="1726" spans="1:2">
      <c r="A1726" s="10" t="e">
        <f>GreenList_Week_51!#REF!</f>
        <v>#REF!</v>
      </c>
      <c r="B1726" s="10">
        <f>COUNTIF($A$1:A1726,'Delivery Promise - Dry (Nov)'!$E$4&amp;"-"&amp;'Delivery Promise - Dry (Nov)'!$E$5)</f>
        <v>34</v>
      </c>
    </row>
    <row r="1727" spans="1:2">
      <c r="A1727" s="10" t="e">
        <f>GreenList_Week_51!#REF!</f>
        <v>#REF!</v>
      </c>
      <c r="B1727" s="10">
        <f>COUNTIF($A$1:A1727,'Delivery Promise - Dry (Nov)'!$E$4&amp;"-"&amp;'Delivery Promise - Dry (Nov)'!$E$5)</f>
        <v>34</v>
      </c>
    </row>
    <row r="1728" spans="1:2">
      <c r="A1728" s="10" t="e">
        <f>GreenList_Week_51!#REF!</f>
        <v>#REF!</v>
      </c>
      <c r="B1728" s="10">
        <f>COUNTIF($A$1:A1728,'Delivery Promise - Dry (Nov)'!$E$4&amp;"-"&amp;'Delivery Promise - Dry (Nov)'!$E$5)</f>
        <v>34</v>
      </c>
    </row>
    <row r="1729" spans="1:2">
      <c r="A1729" s="10" t="e">
        <f>GreenList_Week_51!#REF!</f>
        <v>#REF!</v>
      </c>
      <c r="B1729" s="10">
        <f>COUNTIF($A$1:A1729,'Delivery Promise - Dry (Nov)'!$E$4&amp;"-"&amp;'Delivery Promise - Dry (Nov)'!$E$5)</f>
        <v>34</v>
      </c>
    </row>
    <row r="1730" spans="1:2">
      <c r="A1730" s="10" t="e">
        <f>GreenList_Week_51!#REF!</f>
        <v>#REF!</v>
      </c>
      <c r="B1730" s="10">
        <f>COUNTIF($A$1:A1730,'Delivery Promise - Dry (Nov)'!$E$4&amp;"-"&amp;'Delivery Promise - Dry (Nov)'!$E$5)</f>
        <v>34</v>
      </c>
    </row>
    <row r="1731" spans="1:2">
      <c r="A1731" s="10" t="e">
        <f>GreenList_Week_51!#REF!</f>
        <v>#REF!</v>
      </c>
      <c r="B1731" s="10">
        <f>COUNTIF($A$1:A1731,'Delivery Promise - Dry (Nov)'!$E$4&amp;"-"&amp;'Delivery Promise - Dry (Nov)'!$E$5)</f>
        <v>34</v>
      </c>
    </row>
    <row r="1732" spans="1:2">
      <c r="A1732" s="10" t="e">
        <f>GreenList_Week_51!#REF!</f>
        <v>#REF!</v>
      </c>
      <c r="B1732" s="10">
        <f>COUNTIF($A$1:A1732,'Delivery Promise - Dry (Nov)'!$E$4&amp;"-"&amp;'Delivery Promise - Dry (Nov)'!$E$5)</f>
        <v>34</v>
      </c>
    </row>
    <row r="1733" spans="1:2">
      <c r="A1733" s="10" t="e">
        <f>GreenList_Week_51!#REF!</f>
        <v>#REF!</v>
      </c>
      <c r="B1733" s="10">
        <f>COUNTIF($A$1:A1733,'Delivery Promise - Dry (Nov)'!$E$4&amp;"-"&amp;'Delivery Promise - Dry (Nov)'!$E$5)</f>
        <v>34</v>
      </c>
    </row>
    <row r="1734" spans="1:2">
      <c r="A1734" s="10" t="e">
        <f>GreenList_Week_51!#REF!</f>
        <v>#REF!</v>
      </c>
      <c r="B1734" s="10">
        <f>COUNTIF($A$1:A1734,'Delivery Promise - Dry (Nov)'!$E$4&amp;"-"&amp;'Delivery Promise - Dry (Nov)'!$E$5)</f>
        <v>34</v>
      </c>
    </row>
    <row r="1735" spans="1:2">
      <c r="A1735" s="10" t="e">
        <f>GreenList_Week_51!#REF!</f>
        <v>#REF!</v>
      </c>
      <c r="B1735" s="10">
        <f>COUNTIF($A$1:A1735,'Delivery Promise - Dry (Nov)'!$E$4&amp;"-"&amp;'Delivery Promise - Dry (Nov)'!$E$5)</f>
        <v>34</v>
      </c>
    </row>
    <row r="1736" spans="1:2">
      <c r="A1736" s="10" t="e">
        <f>GreenList_Week_51!#REF!</f>
        <v>#REF!</v>
      </c>
      <c r="B1736" s="10">
        <f>COUNTIF($A$1:A1736,'Delivery Promise - Dry (Nov)'!$E$4&amp;"-"&amp;'Delivery Promise - Dry (Nov)'!$E$5)</f>
        <v>34</v>
      </c>
    </row>
    <row r="1737" spans="1:2">
      <c r="A1737" s="10" t="e">
        <f>GreenList_Week_51!#REF!</f>
        <v>#REF!</v>
      </c>
      <c r="B1737" s="10">
        <f>COUNTIF($A$1:A1737,'Delivery Promise - Dry (Nov)'!$E$4&amp;"-"&amp;'Delivery Promise - Dry (Nov)'!$E$5)</f>
        <v>34</v>
      </c>
    </row>
    <row r="1738" spans="1:2">
      <c r="A1738" s="10" t="e">
        <f>GreenList_Week_51!#REF!</f>
        <v>#REF!</v>
      </c>
      <c r="B1738" s="10">
        <f>COUNTIF($A$1:A1738,'Delivery Promise - Dry (Nov)'!$E$4&amp;"-"&amp;'Delivery Promise - Dry (Nov)'!$E$5)</f>
        <v>34</v>
      </c>
    </row>
    <row r="1739" spans="1:2">
      <c r="A1739" s="10" t="e">
        <f>GreenList_Week_51!#REF!</f>
        <v>#REF!</v>
      </c>
      <c r="B1739" s="10">
        <f>COUNTIF($A$1:A1739,'Delivery Promise - Dry (Nov)'!$E$4&amp;"-"&amp;'Delivery Promise - Dry (Nov)'!$E$5)</f>
        <v>34</v>
      </c>
    </row>
    <row r="1740" spans="1:2">
      <c r="A1740" s="10" t="e">
        <f>GreenList_Week_51!#REF!</f>
        <v>#REF!</v>
      </c>
      <c r="B1740" s="10">
        <f>COUNTIF($A$1:A1740,'Delivery Promise - Dry (Nov)'!$E$4&amp;"-"&amp;'Delivery Promise - Dry (Nov)'!$E$5)</f>
        <v>34</v>
      </c>
    </row>
    <row r="1741" spans="1:2">
      <c r="A1741" s="10" t="e">
        <f>GreenList_Week_51!#REF!</f>
        <v>#REF!</v>
      </c>
      <c r="B1741" s="10">
        <f>COUNTIF($A$1:A1741,'Delivery Promise - Dry (Nov)'!$E$4&amp;"-"&amp;'Delivery Promise - Dry (Nov)'!$E$5)</f>
        <v>34</v>
      </c>
    </row>
    <row r="1742" spans="1:2">
      <c r="A1742" s="10" t="e">
        <f>GreenList_Week_51!#REF!</f>
        <v>#REF!</v>
      </c>
      <c r="B1742" s="10">
        <f>COUNTIF($A$1:A1742,'Delivery Promise - Dry (Nov)'!$E$4&amp;"-"&amp;'Delivery Promise - Dry (Nov)'!$E$5)</f>
        <v>34</v>
      </c>
    </row>
    <row r="1743" spans="1:2">
      <c r="A1743" s="10" t="e">
        <f>GreenList_Week_51!#REF!</f>
        <v>#REF!</v>
      </c>
      <c r="B1743" s="10">
        <f>COUNTIF($A$1:A1743,'Delivery Promise - Dry (Nov)'!$E$4&amp;"-"&amp;'Delivery Promise - Dry (Nov)'!$E$5)</f>
        <v>34</v>
      </c>
    </row>
    <row r="1744" spans="1:2">
      <c r="A1744" s="10" t="e">
        <f>GreenList_Week_51!#REF!</f>
        <v>#REF!</v>
      </c>
      <c r="B1744" s="10">
        <f>COUNTIF($A$1:A1744,'Delivery Promise - Dry (Nov)'!$E$4&amp;"-"&amp;'Delivery Promise - Dry (Nov)'!$E$5)</f>
        <v>34</v>
      </c>
    </row>
    <row r="1745" spans="1:2">
      <c r="A1745" s="10" t="e">
        <f>GreenList_Week_51!#REF!</f>
        <v>#REF!</v>
      </c>
      <c r="B1745" s="10">
        <f>COUNTIF($A$1:A1745,'Delivery Promise - Dry (Nov)'!$E$4&amp;"-"&amp;'Delivery Promise - Dry (Nov)'!$E$5)</f>
        <v>34</v>
      </c>
    </row>
    <row r="1746" spans="1:2">
      <c r="A1746" s="10" t="e">
        <f>GreenList_Week_51!#REF!</f>
        <v>#REF!</v>
      </c>
      <c r="B1746" s="10">
        <f>COUNTIF($A$1:A1746,'Delivery Promise - Dry (Nov)'!$E$4&amp;"-"&amp;'Delivery Promise - Dry (Nov)'!$E$5)</f>
        <v>34</v>
      </c>
    </row>
    <row r="1747" spans="1:2">
      <c r="A1747" s="10" t="e">
        <f>GreenList_Week_51!#REF!</f>
        <v>#REF!</v>
      </c>
      <c r="B1747" s="10">
        <f>COUNTIF($A$1:A1747,'Delivery Promise - Dry (Nov)'!$E$4&amp;"-"&amp;'Delivery Promise - Dry (Nov)'!$E$5)</f>
        <v>34</v>
      </c>
    </row>
    <row r="1748" spans="1:2">
      <c r="A1748" s="10" t="e">
        <f>GreenList_Week_51!#REF!</f>
        <v>#REF!</v>
      </c>
      <c r="B1748" s="10">
        <f>COUNTIF($A$1:A1748,'Delivery Promise - Dry (Nov)'!$E$4&amp;"-"&amp;'Delivery Promise - Dry (Nov)'!$E$5)</f>
        <v>34</v>
      </c>
    </row>
    <row r="1749" spans="1:2">
      <c r="A1749" s="10" t="e">
        <f>GreenList_Week_51!#REF!</f>
        <v>#REF!</v>
      </c>
      <c r="B1749" s="10">
        <f>COUNTIF($A$1:A1749,'Delivery Promise - Dry (Nov)'!$E$4&amp;"-"&amp;'Delivery Promise - Dry (Nov)'!$E$5)</f>
        <v>34</v>
      </c>
    </row>
    <row r="1750" spans="1:2">
      <c r="A1750" s="10" t="e">
        <f>GreenList_Week_51!#REF!</f>
        <v>#REF!</v>
      </c>
      <c r="B1750" s="10">
        <f>COUNTIF($A$1:A1750,'Delivery Promise - Dry (Nov)'!$E$4&amp;"-"&amp;'Delivery Promise - Dry (Nov)'!$E$5)</f>
        <v>34</v>
      </c>
    </row>
    <row r="1751" spans="1:2">
      <c r="A1751" s="10" t="e">
        <f>GreenList_Week_51!#REF!</f>
        <v>#REF!</v>
      </c>
      <c r="B1751" s="10">
        <f>COUNTIF($A$1:A1751,'Delivery Promise - Dry (Nov)'!$E$4&amp;"-"&amp;'Delivery Promise - Dry (Nov)'!$E$5)</f>
        <v>34</v>
      </c>
    </row>
    <row r="1752" spans="1:2">
      <c r="A1752" s="10" t="e">
        <f>GreenList_Week_51!#REF!</f>
        <v>#REF!</v>
      </c>
      <c r="B1752" s="10">
        <f>COUNTIF($A$1:A1752,'Delivery Promise - Dry (Nov)'!$E$4&amp;"-"&amp;'Delivery Promise - Dry (Nov)'!$E$5)</f>
        <v>34</v>
      </c>
    </row>
    <row r="1753" spans="1:2">
      <c r="A1753" s="10" t="e">
        <f>GreenList_Week_51!#REF!</f>
        <v>#REF!</v>
      </c>
      <c r="B1753" s="10">
        <f>COUNTIF($A$1:A1753,'Delivery Promise - Dry (Nov)'!$E$4&amp;"-"&amp;'Delivery Promise - Dry (Nov)'!$E$5)</f>
        <v>34</v>
      </c>
    </row>
    <row r="1754" spans="1:2">
      <c r="A1754" s="10" t="e">
        <f>GreenList_Week_51!#REF!</f>
        <v>#REF!</v>
      </c>
      <c r="B1754" s="10">
        <f>COUNTIF($A$1:A1754,'Delivery Promise - Dry (Nov)'!$E$4&amp;"-"&amp;'Delivery Promise - Dry (Nov)'!$E$5)</f>
        <v>34</v>
      </c>
    </row>
    <row r="1755" spans="1:2">
      <c r="A1755" s="10" t="e">
        <f>GreenList_Week_51!#REF!</f>
        <v>#REF!</v>
      </c>
      <c r="B1755" s="10">
        <f>COUNTIF($A$1:A1755,'Delivery Promise - Dry (Nov)'!$E$4&amp;"-"&amp;'Delivery Promise - Dry (Nov)'!$E$5)</f>
        <v>34</v>
      </c>
    </row>
    <row r="1756" spans="1:2">
      <c r="A1756" s="10" t="e">
        <f>GreenList_Week_51!#REF!</f>
        <v>#REF!</v>
      </c>
      <c r="B1756" s="10">
        <f>COUNTIF($A$1:A1756,'Delivery Promise - Dry (Nov)'!$E$4&amp;"-"&amp;'Delivery Promise - Dry (Nov)'!$E$5)</f>
        <v>34</v>
      </c>
    </row>
    <row r="1757" spans="1:2">
      <c r="A1757" s="10" t="e">
        <f>GreenList_Week_51!#REF!</f>
        <v>#REF!</v>
      </c>
      <c r="B1757" s="10">
        <f>COUNTIF($A$1:A1757,'Delivery Promise - Dry (Nov)'!$E$4&amp;"-"&amp;'Delivery Promise - Dry (Nov)'!$E$5)</f>
        <v>34</v>
      </c>
    </row>
    <row r="1758" spans="1:2">
      <c r="A1758" s="10" t="e">
        <f>GreenList_Week_51!#REF!</f>
        <v>#REF!</v>
      </c>
      <c r="B1758" s="10">
        <f>COUNTIF($A$1:A1758,'Delivery Promise - Dry (Nov)'!$E$4&amp;"-"&amp;'Delivery Promise - Dry (Nov)'!$E$5)</f>
        <v>34</v>
      </c>
    </row>
    <row r="1759" spans="1:2">
      <c r="A1759" s="10" t="e">
        <f>GreenList_Week_51!#REF!</f>
        <v>#REF!</v>
      </c>
      <c r="B1759" s="10">
        <f>COUNTIF($A$1:A1759,'Delivery Promise - Dry (Nov)'!$E$4&amp;"-"&amp;'Delivery Promise - Dry (Nov)'!$E$5)</f>
        <v>34</v>
      </c>
    </row>
    <row r="1760" spans="1:2">
      <c r="A1760" s="10" t="e">
        <f>GreenList_Week_51!#REF!</f>
        <v>#REF!</v>
      </c>
      <c r="B1760" s="10">
        <f>COUNTIF($A$1:A1760,'Delivery Promise - Dry (Nov)'!$E$4&amp;"-"&amp;'Delivery Promise - Dry (Nov)'!$E$5)</f>
        <v>34</v>
      </c>
    </row>
    <row r="1761" spans="1:2">
      <c r="A1761" s="10" t="e">
        <f>GreenList_Week_51!#REF!</f>
        <v>#REF!</v>
      </c>
      <c r="B1761" s="10">
        <f>COUNTIF($A$1:A1761,'Delivery Promise - Dry (Nov)'!$E$4&amp;"-"&amp;'Delivery Promise - Dry (Nov)'!$E$5)</f>
        <v>34</v>
      </c>
    </row>
    <row r="1762" spans="1:2">
      <c r="A1762" s="10" t="e">
        <f>GreenList_Week_51!#REF!</f>
        <v>#REF!</v>
      </c>
      <c r="B1762" s="10">
        <f>COUNTIF($A$1:A1762,'Delivery Promise - Dry (Nov)'!$E$4&amp;"-"&amp;'Delivery Promise - Dry (Nov)'!$E$5)</f>
        <v>34</v>
      </c>
    </row>
    <row r="1763" spans="1:2">
      <c r="A1763" s="10" t="e">
        <f>GreenList_Week_51!#REF!</f>
        <v>#REF!</v>
      </c>
      <c r="B1763" s="10">
        <f>COUNTIF($A$1:A1763,'Delivery Promise - Dry (Nov)'!$E$4&amp;"-"&amp;'Delivery Promise - Dry (Nov)'!$E$5)</f>
        <v>34</v>
      </c>
    </row>
    <row r="1764" spans="1:2">
      <c r="A1764" s="10" t="e">
        <f>GreenList_Week_51!#REF!</f>
        <v>#REF!</v>
      </c>
      <c r="B1764" s="10">
        <f>COUNTIF($A$1:A1764,'Delivery Promise - Dry (Nov)'!$E$4&amp;"-"&amp;'Delivery Promise - Dry (Nov)'!$E$5)</f>
        <v>34</v>
      </c>
    </row>
    <row r="1765" spans="1:2">
      <c r="A1765" s="10" t="e">
        <f>GreenList_Week_51!#REF!</f>
        <v>#REF!</v>
      </c>
      <c r="B1765" s="10">
        <f>COUNTIF($A$1:A1765,'Delivery Promise - Dry (Nov)'!$E$4&amp;"-"&amp;'Delivery Promise - Dry (Nov)'!$E$5)</f>
        <v>34</v>
      </c>
    </row>
    <row r="1766" spans="1:2">
      <c r="A1766" s="10" t="e">
        <f>GreenList_Week_51!#REF!</f>
        <v>#REF!</v>
      </c>
      <c r="B1766" s="10">
        <f>COUNTIF($A$1:A1766,'Delivery Promise - Dry (Nov)'!$E$4&amp;"-"&amp;'Delivery Promise - Dry (Nov)'!$E$5)</f>
        <v>34</v>
      </c>
    </row>
    <row r="1767" spans="1:2">
      <c r="A1767" s="10" t="e">
        <f>GreenList_Week_51!#REF!</f>
        <v>#REF!</v>
      </c>
      <c r="B1767" s="10">
        <f>COUNTIF($A$1:A1767,'Delivery Promise - Dry (Nov)'!$E$4&amp;"-"&amp;'Delivery Promise - Dry (Nov)'!$E$5)</f>
        <v>34</v>
      </c>
    </row>
    <row r="1768" spans="1:2">
      <c r="A1768" s="10" t="e">
        <f>GreenList_Week_51!#REF!</f>
        <v>#REF!</v>
      </c>
      <c r="B1768" s="10">
        <f>COUNTIF($A$1:A1768,'Delivery Promise - Dry (Nov)'!$E$4&amp;"-"&amp;'Delivery Promise - Dry (Nov)'!$E$5)</f>
        <v>34</v>
      </c>
    </row>
    <row r="1769" spans="1:2">
      <c r="A1769" s="10" t="e">
        <f>GreenList_Week_51!#REF!</f>
        <v>#REF!</v>
      </c>
      <c r="B1769" s="10">
        <f>COUNTIF($A$1:A1769,'Delivery Promise - Dry (Nov)'!$E$4&amp;"-"&amp;'Delivery Promise - Dry (Nov)'!$E$5)</f>
        <v>34</v>
      </c>
    </row>
    <row r="1770" spans="1:2">
      <c r="A1770" s="10" t="e">
        <f>GreenList_Week_51!#REF!</f>
        <v>#REF!</v>
      </c>
      <c r="B1770" s="10">
        <f>COUNTIF($A$1:A1770,'Delivery Promise - Dry (Nov)'!$E$4&amp;"-"&amp;'Delivery Promise - Dry (Nov)'!$E$5)</f>
        <v>34</v>
      </c>
    </row>
    <row r="1771" spans="1:2">
      <c r="A1771" s="10" t="e">
        <f>GreenList_Week_51!#REF!</f>
        <v>#REF!</v>
      </c>
      <c r="B1771" s="10">
        <f>COUNTIF($A$1:A1771,'Delivery Promise - Dry (Nov)'!$E$4&amp;"-"&amp;'Delivery Promise - Dry (Nov)'!$E$5)</f>
        <v>34</v>
      </c>
    </row>
    <row r="1772" spans="1:2">
      <c r="A1772" s="10" t="e">
        <f>GreenList_Week_51!#REF!</f>
        <v>#REF!</v>
      </c>
      <c r="B1772" s="10">
        <f>COUNTIF($A$1:A1772,'Delivery Promise - Dry (Nov)'!$E$4&amp;"-"&amp;'Delivery Promise - Dry (Nov)'!$E$5)</f>
        <v>34</v>
      </c>
    </row>
    <row r="1773" spans="1:2">
      <c r="A1773" s="10" t="e">
        <f>GreenList_Week_51!#REF!</f>
        <v>#REF!</v>
      </c>
      <c r="B1773" s="10">
        <f>COUNTIF($A$1:A1773,'Delivery Promise - Dry (Nov)'!$E$4&amp;"-"&amp;'Delivery Promise - Dry (Nov)'!$E$5)</f>
        <v>34</v>
      </c>
    </row>
    <row r="1774" spans="1:2">
      <c r="A1774" s="10" t="e">
        <f>GreenList_Week_51!#REF!</f>
        <v>#REF!</v>
      </c>
      <c r="B1774" s="10">
        <f>COUNTIF($A$1:A1774,'Delivery Promise - Dry (Nov)'!$E$4&amp;"-"&amp;'Delivery Promise - Dry (Nov)'!$E$5)</f>
        <v>34</v>
      </c>
    </row>
    <row r="1775" spans="1:2">
      <c r="A1775" s="10" t="e">
        <f>GreenList_Week_51!#REF!</f>
        <v>#REF!</v>
      </c>
      <c r="B1775" s="10">
        <f>COUNTIF($A$1:A1775,'Delivery Promise - Dry (Nov)'!$E$4&amp;"-"&amp;'Delivery Promise - Dry (Nov)'!$E$5)</f>
        <v>34</v>
      </c>
    </row>
    <row r="1776" spans="1:2">
      <c r="A1776" s="10" t="e">
        <f>GreenList_Week_51!#REF!</f>
        <v>#REF!</v>
      </c>
      <c r="B1776" s="10">
        <f>COUNTIF($A$1:A1776,'Delivery Promise - Dry (Nov)'!$E$4&amp;"-"&amp;'Delivery Promise - Dry (Nov)'!$E$5)</f>
        <v>34</v>
      </c>
    </row>
    <row r="1777" spans="1:2">
      <c r="A1777" s="10" t="e">
        <f>GreenList_Week_51!#REF!</f>
        <v>#REF!</v>
      </c>
      <c r="B1777" s="10">
        <f>COUNTIF($A$1:A1777,'Delivery Promise - Dry (Nov)'!$E$4&amp;"-"&amp;'Delivery Promise - Dry (Nov)'!$E$5)</f>
        <v>34</v>
      </c>
    </row>
    <row r="1778" spans="1:2">
      <c r="A1778" s="10" t="e">
        <f>GreenList_Week_51!#REF!</f>
        <v>#REF!</v>
      </c>
      <c r="B1778" s="10">
        <f>COUNTIF($A$1:A1778,'Delivery Promise - Dry (Nov)'!$E$4&amp;"-"&amp;'Delivery Promise - Dry (Nov)'!$E$5)</f>
        <v>34</v>
      </c>
    </row>
    <row r="1779" spans="1:2">
      <c r="A1779" s="10" t="e">
        <f>GreenList_Week_51!#REF!</f>
        <v>#REF!</v>
      </c>
      <c r="B1779" s="10">
        <f>COUNTIF($A$1:A1779,'Delivery Promise - Dry (Nov)'!$E$4&amp;"-"&amp;'Delivery Promise - Dry (Nov)'!$E$5)</f>
        <v>34</v>
      </c>
    </row>
    <row r="1780" spans="1:2">
      <c r="A1780" s="10" t="e">
        <f>GreenList_Week_51!#REF!</f>
        <v>#REF!</v>
      </c>
      <c r="B1780" s="10">
        <f>COUNTIF($A$1:A1780,'Delivery Promise - Dry (Nov)'!$E$4&amp;"-"&amp;'Delivery Promise - Dry (Nov)'!$E$5)</f>
        <v>34</v>
      </c>
    </row>
    <row r="1781" spans="1:2">
      <c r="A1781" s="10" t="e">
        <f>GreenList_Week_51!#REF!</f>
        <v>#REF!</v>
      </c>
      <c r="B1781" s="10">
        <f>COUNTIF($A$1:A1781,'Delivery Promise - Dry (Nov)'!$E$4&amp;"-"&amp;'Delivery Promise - Dry (Nov)'!$E$5)</f>
        <v>34</v>
      </c>
    </row>
    <row r="1782" spans="1:2">
      <c r="A1782" s="10" t="e">
        <f>GreenList_Week_51!#REF!</f>
        <v>#REF!</v>
      </c>
      <c r="B1782" s="10">
        <f>COUNTIF($A$1:A1782,'Delivery Promise - Dry (Nov)'!$E$4&amp;"-"&amp;'Delivery Promise - Dry (Nov)'!$E$5)</f>
        <v>34</v>
      </c>
    </row>
    <row r="1783" spans="1:2">
      <c r="A1783" s="10" t="e">
        <f>GreenList_Week_51!#REF!</f>
        <v>#REF!</v>
      </c>
      <c r="B1783" s="10">
        <f>COUNTIF($A$1:A1783,'Delivery Promise - Dry (Nov)'!$E$4&amp;"-"&amp;'Delivery Promise - Dry (Nov)'!$E$5)</f>
        <v>34</v>
      </c>
    </row>
    <row r="1784" spans="1:2">
      <c r="A1784" s="10" t="e">
        <f>GreenList_Week_51!#REF!</f>
        <v>#REF!</v>
      </c>
      <c r="B1784" s="10">
        <f>COUNTIF($A$1:A1784,'Delivery Promise - Dry (Nov)'!$E$4&amp;"-"&amp;'Delivery Promise - Dry (Nov)'!$E$5)</f>
        <v>34</v>
      </c>
    </row>
    <row r="1785" spans="1:2">
      <c r="A1785" s="10" t="e">
        <f>GreenList_Week_51!#REF!</f>
        <v>#REF!</v>
      </c>
      <c r="B1785" s="10">
        <f>COUNTIF($A$1:A1785,'Delivery Promise - Dry (Nov)'!$E$4&amp;"-"&amp;'Delivery Promise - Dry (Nov)'!$E$5)</f>
        <v>34</v>
      </c>
    </row>
    <row r="1786" spans="1:2">
      <c r="A1786" s="10" t="e">
        <f>GreenList_Week_51!#REF!</f>
        <v>#REF!</v>
      </c>
      <c r="B1786" s="10">
        <f>COUNTIF($A$1:A1786,'Delivery Promise - Dry (Nov)'!$E$4&amp;"-"&amp;'Delivery Promise - Dry (Nov)'!$E$5)</f>
        <v>34</v>
      </c>
    </row>
    <row r="1787" spans="1:2">
      <c r="A1787" s="10" t="e">
        <f>GreenList_Week_51!#REF!</f>
        <v>#REF!</v>
      </c>
      <c r="B1787" s="10">
        <f>COUNTIF($A$1:A1787,'Delivery Promise - Dry (Nov)'!$E$4&amp;"-"&amp;'Delivery Promise - Dry (Nov)'!$E$5)</f>
        <v>34</v>
      </c>
    </row>
    <row r="1788" spans="1:2">
      <c r="A1788" s="10" t="e">
        <f>GreenList_Week_51!#REF!</f>
        <v>#REF!</v>
      </c>
      <c r="B1788" s="10">
        <f>COUNTIF($A$1:A1788,'Delivery Promise - Dry (Nov)'!$E$4&amp;"-"&amp;'Delivery Promise - Dry (Nov)'!$E$5)</f>
        <v>34</v>
      </c>
    </row>
    <row r="1789" spans="1:2">
      <c r="A1789" s="10" t="e">
        <f>GreenList_Week_51!#REF!</f>
        <v>#REF!</v>
      </c>
      <c r="B1789" s="10">
        <f>COUNTIF($A$1:A1789,'Delivery Promise - Dry (Nov)'!$E$4&amp;"-"&amp;'Delivery Promise - Dry (Nov)'!$E$5)</f>
        <v>34</v>
      </c>
    </row>
    <row r="1790" spans="1:2">
      <c r="A1790" s="10" t="e">
        <f>GreenList_Week_51!#REF!</f>
        <v>#REF!</v>
      </c>
      <c r="B1790" s="10">
        <f>COUNTIF($A$1:A1790,'Delivery Promise - Dry (Nov)'!$E$4&amp;"-"&amp;'Delivery Promise - Dry (Nov)'!$E$5)</f>
        <v>34</v>
      </c>
    </row>
    <row r="1791" spans="1:2">
      <c r="A1791" s="10" t="e">
        <f>GreenList_Week_51!#REF!</f>
        <v>#REF!</v>
      </c>
      <c r="B1791" s="10">
        <f>COUNTIF($A$1:A1791,'Delivery Promise - Dry (Nov)'!$E$4&amp;"-"&amp;'Delivery Promise - Dry (Nov)'!$E$5)</f>
        <v>34</v>
      </c>
    </row>
    <row r="1792" spans="1:2">
      <c r="A1792" s="10" t="e">
        <f>GreenList_Week_51!#REF!</f>
        <v>#REF!</v>
      </c>
      <c r="B1792" s="10">
        <f>COUNTIF($A$1:A1792,'Delivery Promise - Dry (Nov)'!$E$4&amp;"-"&amp;'Delivery Promise - Dry (Nov)'!$E$5)</f>
        <v>34</v>
      </c>
    </row>
    <row r="1793" spans="1:2">
      <c r="A1793" s="10" t="e">
        <f>GreenList_Week_51!#REF!</f>
        <v>#REF!</v>
      </c>
      <c r="B1793" s="10">
        <f>COUNTIF($A$1:A1793,'Delivery Promise - Dry (Nov)'!$E$4&amp;"-"&amp;'Delivery Promise - Dry (Nov)'!$E$5)</f>
        <v>34</v>
      </c>
    </row>
    <row r="1794" spans="1:2">
      <c r="A1794" s="10" t="e">
        <f>GreenList_Week_51!#REF!</f>
        <v>#REF!</v>
      </c>
      <c r="B1794" s="10">
        <f>COUNTIF($A$1:A1794,'Delivery Promise - Dry (Nov)'!$E$4&amp;"-"&amp;'Delivery Promise - Dry (Nov)'!$E$5)</f>
        <v>34</v>
      </c>
    </row>
    <row r="1795" spans="1:2">
      <c r="A1795" s="10" t="e">
        <f>GreenList_Week_51!#REF!</f>
        <v>#REF!</v>
      </c>
      <c r="B1795" s="10">
        <f>COUNTIF($A$1:A1795,'Delivery Promise - Dry (Nov)'!$E$4&amp;"-"&amp;'Delivery Promise - Dry (Nov)'!$E$5)</f>
        <v>34</v>
      </c>
    </row>
    <row r="1796" spans="1:2">
      <c r="A1796" s="10" t="e">
        <f>GreenList_Week_51!#REF!</f>
        <v>#REF!</v>
      </c>
      <c r="B1796" s="10">
        <f>COUNTIF($A$1:A1796,'Delivery Promise - Dry (Nov)'!$E$4&amp;"-"&amp;'Delivery Promise - Dry (Nov)'!$E$5)</f>
        <v>34</v>
      </c>
    </row>
    <row r="1797" spans="1:2">
      <c r="A1797" s="10" t="e">
        <f>GreenList_Week_51!#REF!</f>
        <v>#REF!</v>
      </c>
      <c r="B1797" s="10">
        <f>COUNTIF($A$1:A1797,'Delivery Promise - Dry (Nov)'!$E$4&amp;"-"&amp;'Delivery Promise - Dry (Nov)'!$E$5)</f>
        <v>34</v>
      </c>
    </row>
    <row r="1798" spans="1:2">
      <c r="A1798" s="10" t="e">
        <f>GreenList_Week_51!#REF!</f>
        <v>#REF!</v>
      </c>
      <c r="B1798" s="10">
        <f>COUNTIF($A$1:A1798,'Delivery Promise - Dry (Nov)'!$E$4&amp;"-"&amp;'Delivery Promise - Dry (Nov)'!$E$5)</f>
        <v>34</v>
      </c>
    </row>
    <row r="1799" spans="1:2">
      <c r="A1799" s="10" t="e">
        <f>GreenList_Week_51!#REF!</f>
        <v>#REF!</v>
      </c>
      <c r="B1799" s="10">
        <f>COUNTIF($A$1:A1799,'Delivery Promise - Dry (Nov)'!$E$4&amp;"-"&amp;'Delivery Promise - Dry (Nov)'!$E$5)</f>
        <v>34</v>
      </c>
    </row>
    <row r="1800" spans="1:2">
      <c r="A1800" s="10" t="e">
        <f>GreenList_Week_51!#REF!</f>
        <v>#REF!</v>
      </c>
      <c r="B1800" s="10">
        <f>COUNTIF($A$1:A1800,'Delivery Promise - Dry (Nov)'!$E$4&amp;"-"&amp;'Delivery Promise - Dry (Nov)'!$E$5)</f>
        <v>34</v>
      </c>
    </row>
    <row r="1801" spans="1:2">
      <c r="A1801" s="10" t="e">
        <f>GreenList_Week_51!#REF!</f>
        <v>#REF!</v>
      </c>
      <c r="B1801" s="10">
        <f>COUNTIF($A$1:A1801,'Delivery Promise - Dry (Nov)'!$E$4&amp;"-"&amp;'Delivery Promise - Dry (Nov)'!$E$5)</f>
        <v>34</v>
      </c>
    </row>
    <row r="1802" spans="1:2">
      <c r="A1802" s="10" t="e">
        <f>GreenList_Week_51!#REF!</f>
        <v>#REF!</v>
      </c>
      <c r="B1802" s="10">
        <f>COUNTIF($A$1:A1802,'Delivery Promise - Dry (Nov)'!$E$4&amp;"-"&amp;'Delivery Promise - Dry (Nov)'!$E$5)</f>
        <v>34</v>
      </c>
    </row>
    <row r="1803" spans="1:2">
      <c r="A1803" s="10" t="e">
        <f>GreenList_Week_51!#REF!</f>
        <v>#REF!</v>
      </c>
      <c r="B1803" s="10">
        <f>COUNTIF($A$1:A1803,'Delivery Promise - Dry (Nov)'!$E$4&amp;"-"&amp;'Delivery Promise - Dry (Nov)'!$E$5)</f>
        <v>34</v>
      </c>
    </row>
    <row r="1804" spans="1:2">
      <c r="A1804" s="10" t="e">
        <f>GreenList_Week_51!#REF!</f>
        <v>#REF!</v>
      </c>
      <c r="B1804" s="10">
        <f>COUNTIF($A$1:A1804,'Delivery Promise - Dry (Nov)'!$E$4&amp;"-"&amp;'Delivery Promise - Dry (Nov)'!$E$5)</f>
        <v>34</v>
      </c>
    </row>
    <row r="1805" spans="1:2">
      <c r="A1805" s="10" t="e">
        <f>GreenList_Week_51!#REF!</f>
        <v>#REF!</v>
      </c>
      <c r="B1805" s="10">
        <f>COUNTIF($A$1:A1805,'Delivery Promise - Dry (Nov)'!$E$4&amp;"-"&amp;'Delivery Promise - Dry (Nov)'!$E$5)</f>
        <v>34</v>
      </c>
    </row>
    <row r="1806" spans="1:2">
      <c r="A1806" s="10" t="e">
        <f>GreenList_Week_51!#REF!</f>
        <v>#REF!</v>
      </c>
      <c r="B1806" s="10">
        <f>COUNTIF($A$1:A1806,'Delivery Promise - Dry (Nov)'!$E$4&amp;"-"&amp;'Delivery Promise - Dry (Nov)'!$E$5)</f>
        <v>34</v>
      </c>
    </row>
    <row r="1807" spans="1:2">
      <c r="A1807" s="10" t="e">
        <f>GreenList_Week_51!#REF!</f>
        <v>#REF!</v>
      </c>
      <c r="B1807" s="10">
        <f>COUNTIF($A$1:A1807,'Delivery Promise - Dry (Nov)'!$E$4&amp;"-"&amp;'Delivery Promise - Dry (Nov)'!$E$5)</f>
        <v>34</v>
      </c>
    </row>
    <row r="1808" spans="1:2">
      <c r="A1808" s="10" t="e">
        <f>GreenList_Week_51!#REF!</f>
        <v>#REF!</v>
      </c>
      <c r="B1808" s="10">
        <f>COUNTIF($A$1:A1808,'Delivery Promise - Dry (Nov)'!$E$4&amp;"-"&amp;'Delivery Promise - Dry (Nov)'!$E$5)</f>
        <v>34</v>
      </c>
    </row>
    <row r="1809" spans="1:2">
      <c r="A1809" s="10" t="e">
        <f>GreenList_Week_51!#REF!</f>
        <v>#REF!</v>
      </c>
      <c r="B1809" s="10">
        <f>COUNTIF($A$1:A1809,'Delivery Promise - Dry (Nov)'!$E$4&amp;"-"&amp;'Delivery Promise - Dry (Nov)'!$E$5)</f>
        <v>34</v>
      </c>
    </row>
    <row r="1810" spans="1:2">
      <c r="A1810" s="10" t="e">
        <f>GreenList_Week_51!#REF!</f>
        <v>#REF!</v>
      </c>
      <c r="B1810" s="10">
        <f>COUNTIF($A$1:A1810,'Delivery Promise - Dry (Nov)'!$E$4&amp;"-"&amp;'Delivery Promise - Dry (Nov)'!$E$5)</f>
        <v>34</v>
      </c>
    </row>
    <row r="1811" spans="1:2">
      <c r="A1811" s="10" t="e">
        <f>GreenList_Week_51!#REF!</f>
        <v>#REF!</v>
      </c>
      <c r="B1811" s="10">
        <f>COUNTIF($A$1:A1811,'Delivery Promise - Dry (Nov)'!$E$4&amp;"-"&amp;'Delivery Promise - Dry (Nov)'!$E$5)</f>
        <v>34</v>
      </c>
    </row>
    <row r="1812" spans="1:2">
      <c r="A1812" s="10" t="e">
        <f>GreenList_Week_51!#REF!</f>
        <v>#REF!</v>
      </c>
      <c r="B1812" s="10">
        <f>COUNTIF($A$1:A1812,'Delivery Promise - Dry (Nov)'!$E$4&amp;"-"&amp;'Delivery Promise - Dry (Nov)'!$E$5)</f>
        <v>34</v>
      </c>
    </row>
    <row r="1813" spans="1:2">
      <c r="A1813" s="10" t="e">
        <f>GreenList_Week_51!#REF!</f>
        <v>#REF!</v>
      </c>
      <c r="B1813" s="10">
        <f>COUNTIF($A$1:A1813,'Delivery Promise - Dry (Nov)'!$E$4&amp;"-"&amp;'Delivery Promise - Dry (Nov)'!$E$5)</f>
        <v>34</v>
      </c>
    </row>
    <row r="1814" spans="1:2">
      <c r="A1814" s="10" t="e">
        <f>GreenList_Week_51!#REF!</f>
        <v>#REF!</v>
      </c>
      <c r="B1814" s="10">
        <f>COUNTIF($A$1:A1814,'Delivery Promise - Dry (Nov)'!$E$4&amp;"-"&amp;'Delivery Promise - Dry (Nov)'!$E$5)</f>
        <v>34</v>
      </c>
    </row>
    <row r="1815" spans="1:2">
      <c r="A1815" s="10" t="e">
        <f>GreenList_Week_51!#REF!</f>
        <v>#REF!</v>
      </c>
      <c r="B1815" s="10">
        <f>COUNTIF($A$1:A1815,'Delivery Promise - Dry (Nov)'!$E$4&amp;"-"&amp;'Delivery Promise - Dry (Nov)'!$E$5)</f>
        <v>34</v>
      </c>
    </row>
    <row r="1816" spans="1:2">
      <c r="A1816" s="10" t="e">
        <f>GreenList_Week_51!#REF!</f>
        <v>#REF!</v>
      </c>
      <c r="B1816" s="10">
        <f>COUNTIF($A$1:A1816,'Delivery Promise - Dry (Nov)'!$E$4&amp;"-"&amp;'Delivery Promise - Dry (Nov)'!$E$5)</f>
        <v>34</v>
      </c>
    </row>
    <row r="1817" spans="1:2">
      <c r="A1817" s="10" t="e">
        <f>GreenList_Week_51!#REF!</f>
        <v>#REF!</v>
      </c>
      <c r="B1817" s="10">
        <f>COUNTIF($A$1:A1817,'Delivery Promise - Dry (Nov)'!$E$4&amp;"-"&amp;'Delivery Promise - Dry (Nov)'!$E$5)</f>
        <v>34</v>
      </c>
    </row>
    <row r="1818" spans="1:2">
      <c r="A1818" s="10" t="e">
        <f>GreenList_Week_51!#REF!</f>
        <v>#REF!</v>
      </c>
      <c r="B1818" s="10">
        <f>COUNTIF($A$1:A1818,'Delivery Promise - Dry (Nov)'!$E$4&amp;"-"&amp;'Delivery Promise - Dry (Nov)'!$E$5)</f>
        <v>34</v>
      </c>
    </row>
    <row r="1819" spans="1:2">
      <c r="A1819" s="10" t="e">
        <f>GreenList_Week_51!#REF!</f>
        <v>#REF!</v>
      </c>
      <c r="B1819" s="10">
        <f>COUNTIF($A$1:A1819,'Delivery Promise - Dry (Nov)'!$E$4&amp;"-"&amp;'Delivery Promise - Dry (Nov)'!$E$5)</f>
        <v>34</v>
      </c>
    </row>
    <row r="1820" spans="1:2">
      <c r="A1820" s="10" t="e">
        <f>GreenList_Week_51!#REF!</f>
        <v>#REF!</v>
      </c>
      <c r="B1820" s="10">
        <f>COUNTIF($A$1:A1820,'Delivery Promise - Dry (Nov)'!$E$4&amp;"-"&amp;'Delivery Promise - Dry (Nov)'!$E$5)</f>
        <v>34</v>
      </c>
    </row>
    <row r="1821" spans="1:2">
      <c r="A1821" s="10" t="e">
        <f>GreenList_Week_51!#REF!</f>
        <v>#REF!</v>
      </c>
      <c r="B1821" s="10">
        <f>COUNTIF($A$1:A1821,'Delivery Promise - Dry (Nov)'!$E$4&amp;"-"&amp;'Delivery Promise - Dry (Nov)'!$E$5)</f>
        <v>34</v>
      </c>
    </row>
    <row r="1822" spans="1:2">
      <c r="A1822" s="10" t="e">
        <f>GreenList_Week_51!#REF!</f>
        <v>#REF!</v>
      </c>
      <c r="B1822" s="10">
        <f>COUNTIF($A$1:A1822,'Delivery Promise - Dry (Nov)'!$E$4&amp;"-"&amp;'Delivery Promise - Dry (Nov)'!$E$5)</f>
        <v>34</v>
      </c>
    </row>
    <row r="1823" spans="1:2">
      <c r="A1823" s="10" t="e">
        <f>GreenList_Week_51!#REF!</f>
        <v>#REF!</v>
      </c>
      <c r="B1823" s="10">
        <f>COUNTIF($A$1:A1823,'Delivery Promise - Dry (Nov)'!$E$4&amp;"-"&amp;'Delivery Promise - Dry (Nov)'!$E$5)</f>
        <v>34</v>
      </c>
    </row>
    <row r="1824" spans="1:2">
      <c r="A1824" s="10" t="e">
        <f>GreenList_Week_51!#REF!</f>
        <v>#REF!</v>
      </c>
      <c r="B1824" s="10">
        <f>COUNTIF($A$1:A1824,'Delivery Promise - Dry (Nov)'!$E$4&amp;"-"&amp;'Delivery Promise - Dry (Nov)'!$E$5)</f>
        <v>34</v>
      </c>
    </row>
    <row r="1825" spans="1:2">
      <c r="A1825" s="10" t="e">
        <f>GreenList_Week_51!#REF!</f>
        <v>#REF!</v>
      </c>
      <c r="B1825" s="10">
        <f>COUNTIF($A$1:A1825,'Delivery Promise - Dry (Nov)'!$E$4&amp;"-"&amp;'Delivery Promise - Dry (Nov)'!$E$5)</f>
        <v>34</v>
      </c>
    </row>
    <row r="1826" spans="1:2">
      <c r="A1826" s="10" t="e">
        <f>GreenList_Week_51!#REF!</f>
        <v>#REF!</v>
      </c>
      <c r="B1826" s="10">
        <f>COUNTIF($A$1:A1826,'Delivery Promise - Dry (Nov)'!$E$4&amp;"-"&amp;'Delivery Promise - Dry (Nov)'!$E$5)</f>
        <v>34</v>
      </c>
    </row>
    <row r="1827" spans="1:2">
      <c r="A1827" s="10" t="e">
        <f>GreenList_Week_51!#REF!</f>
        <v>#REF!</v>
      </c>
      <c r="B1827" s="10">
        <f>COUNTIF($A$1:A1827,'Delivery Promise - Dry (Nov)'!$E$4&amp;"-"&amp;'Delivery Promise - Dry (Nov)'!$E$5)</f>
        <v>34</v>
      </c>
    </row>
    <row r="1828" spans="1:2">
      <c r="A1828" s="10" t="e">
        <f>GreenList_Week_51!#REF!</f>
        <v>#REF!</v>
      </c>
      <c r="B1828" s="10">
        <f>COUNTIF($A$1:A1828,'Delivery Promise - Dry (Nov)'!$E$4&amp;"-"&amp;'Delivery Promise - Dry (Nov)'!$E$5)</f>
        <v>34</v>
      </c>
    </row>
    <row r="1829" spans="1:2">
      <c r="A1829" s="10" t="e">
        <f>GreenList_Week_51!#REF!</f>
        <v>#REF!</v>
      </c>
      <c r="B1829" s="10">
        <f>COUNTIF($A$1:A1829,'Delivery Promise - Dry (Nov)'!$E$4&amp;"-"&amp;'Delivery Promise - Dry (Nov)'!$E$5)</f>
        <v>34</v>
      </c>
    </row>
    <row r="1830" spans="1:2">
      <c r="A1830" s="10" t="e">
        <f>GreenList_Week_51!#REF!</f>
        <v>#REF!</v>
      </c>
      <c r="B1830" s="10">
        <f>COUNTIF($A$1:A1830,'Delivery Promise - Dry (Nov)'!$E$4&amp;"-"&amp;'Delivery Promise - Dry (Nov)'!$E$5)</f>
        <v>34</v>
      </c>
    </row>
    <row r="1831" spans="1:2">
      <c r="A1831" s="10" t="e">
        <f>GreenList_Week_51!#REF!</f>
        <v>#REF!</v>
      </c>
      <c r="B1831" s="10">
        <f>COUNTIF($A$1:A1831,'Delivery Promise - Dry (Nov)'!$E$4&amp;"-"&amp;'Delivery Promise - Dry (Nov)'!$E$5)</f>
        <v>34</v>
      </c>
    </row>
    <row r="1832" spans="1:2">
      <c r="A1832" s="10" t="e">
        <f>GreenList_Week_51!#REF!</f>
        <v>#REF!</v>
      </c>
      <c r="B1832" s="10">
        <f>COUNTIF($A$1:A1832,'Delivery Promise - Dry (Nov)'!$E$4&amp;"-"&amp;'Delivery Promise - Dry (Nov)'!$E$5)</f>
        <v>34</v>
      </c>
    </row>
    <row r="1833" spans="1:2">
      <c r="A1833" s="10" t="e">
        <f>GreenList_Week_51!#REF!</f>
        <v>#REF!</v>
      </c>
      <c r="B1833" s="10">
        <f>COUNTIF($A$1:A1833,'Delivery Promise - Dry (Nov)'!$E$4&amp;"-"&amp;'Delivery Promise - Dry (Nov)'!$E$5)</f>
        <v>34</v>
      </c>
    </row>
    <row r="1834" spans="1:2">
      <c r="A1834" s="10" t="e">
        <f>GreenList_Week_51!#REF!</f>
        <v>#REF!</v>
      </c>
      <c r="B1834" s="10">
        <f>COUNTIF($A$1:A1834,'Delivery Promise - Dry (Nov)'!$E$4&amp;"-"&amp;'Delivery Promise - Dry (Nov)'!$E$5)</f>
        <v>34</v>
      </c>
    </row>
    <row r="1835" spans="1:2">
      <c r="A1835" s="10" t="e">
        <f>GreenList_Week_51!#REF!</f>
        <v>#REF!</v>
      </c>
      <c r="B1835" s="10">
        <f>COUNTIF($A$1:A1835,'Delivery Promise - Dry (Nov)'!$E$4&amp;"-"&amp;'Delivery Promise - Dry (Nov)'!$E$5)</f>
        <v>34</v>
      </c>
    </row>
    <row r="1836" spans="1:2">
      <c r="A1836" s="10" t="e">
        <f>GreenList_Week_51!#REF!</f>
        <v>#REF!</v>
      </c>
      <c r="B1836" s="10">
        <f>COUNTIF($A$1:A1836,'Delivery Promise - Dry (Nov)'!$E$4&amp;"-"&amp;'Delivery Promise - Dry (Nov)'!$E$5)</f>
        <v>34</v>
      </c>
    </row>
    <row r="1837" spans="1:2">
      <c r="A1837" s="10" t="e">
        <f>GreenList_Week_51!#REF!</f>
        <v>#REF!</v>
      </c>
      <c r="B1837" s="10">
        <f>COUNTIF($A$1:A1837,'Delivery Promise - Dry (Nov)'!$E$4&amp;"-"&amp;'Delivery Promise - Dry (Nov)'!$E$5)</f>
        <v>34</v>
      </c>
    </row>
    <row r="1838" spans="1:2">
      <c r="A1838" s="10" t="e">
        <f>GreenList_Week_51!#REF!</f>
        <v>#REF!</v>
      </c>
      <c r="B1838" s="10">
        <f>COUNTIF($A$1:A1838,'Delivery Promise - Dry (Nov)'!$E$4&amp;"-"&amp;'Delivery Promise - Dry (Nov)'!$E$5)</f>
        <v>34</v>
      </c>
    </row>
    <row r="1839" spans="1:2">
      <c r="A1839" s="10" t="e">
        <f>GreenList_Week_51!#REF!</f>
        <v>#REF!</v>
      </c>
      <c r="B1839" s="10">
        <f>COUNTIF($A$1:A1839,'Delivery Promise - Dry (Nov)'!$E$4&amp;"-"&amp;'Delivery Promise - Dry (Nov)'!$E$5)</f>
        <v>34</v>
      </c>
    </row>
    <row r="1840" spans="1:2">
      <c r="A1840" s="10" t="e">
        <f>GreenList_Week_51!#REF!</f>
        <v>#REF!</v>
      </c>
      <c r="B1840" s="10">
        <f>COUNTIF($A$1:A1840,'Delivery Promise - Dry (Nov)'!$E$4&amp;"-"&amp;'Delivery Promise - Dry (Nov)'!$E$5)</f>
        <v>34</v>
      </c>
    </row>
    <row r="1841" spans="1:2">
      <c r="A1841" s="10" t="e">
        <f>GreenList_Week_51!#REF!</f>
        <v>#REF!</v>
      </c>
      <c r="B1841" s="10">
        <f>COUNTIF($A$1:A1841,'Delivery Promise - Dry (Nov)'!$E$4&amp;"-"&amp;'Delivery Promise - Dry (Nov)'!$E$5)</f>
        <v>34</v>
      </c>
    </row>
    <row r="1842" spans="1:2">
      <c r="A1842" s="10" t="e">
        <f>GreenList_Week_51!#REF!</f>
        <v>#REF!</v>
      </c>
      <c r="B1842" s="10">
        <f>COUNTIF($A$1:A1842,'Delivery Promise - Dry (Nov)'!$E$4&amp;"-"&amp;'Delivery Promise - Dry (Nov)'!$E$5)</f>
        <v>34</v>
      </c>
    </row>
    <row r="1843" spans="1:2">
      <c r="A1843" s="10" t="e">
        <f>GreenList_Week_51!#REF!</f>
        <v>#REF!</v>
      </c>
      <c r="B1843" s="10">
        <f>COUNTIF($A$1:A1843,'Delivery Promise - Dry (Nov)'!$E$4&amp;"-"&amp;'Delivery Promise - Dry (Nov)'!$E$5)</f>
        <v>34</v>
      </c>
    </row>
    <row r="1844" spans="1:2">
      <c r="A1844" s="10" t="e">
        <f>GreenList_Week_51!#REF!</f>
        <v>#REF!</v>
      </c>
      <c r="B1844" s="10">
        <f>COUNTIF($A$1:A1844,'Delivery Promise - Dry (Nov)'!$E$4&amp;"-"&amp;'Delivery Promise - Dry (Nov)'!$E$5)</f>
        <v>34</v>
      </c>
    </row>
    <row r="1845" spans="1:2">
      <c r="A1845" s="10" t="e">
        <f>GreenList_Week_51!#REF!</f>
        <v>#REF!</v>
      </c>
      <c r="B1845" s="10">
        <f>COUNTIF($A$1:A1845,'Delivery Promise - Dry (Nov)'!$E$4&amp;"-"&amp;'Delivery Promise - Dry (Nov)'!$E$5)</f>
        <v>34</v>
      </c>
    </row>
    <row r="1846" spans="1:2">
      <c r="A1846" s="10" t="e">
        <f>GreenList_Week_51!#REF!</f>
        <v>#REF!</v>
      </c>
      <c r="B1846" s="10">
        <f>COUNTIF($A$1:A1846,'Delivery Promise - Dry (Nov)'!$E$4&amp;"-"&amp;'Delivery Promise - Dry (Nov)'!$E$5)</f>
        <v>34</v>
      </c>
    </row>
    <row r="1847" spans="1:2">
      <c r="A1847" s="10" t="e">
        <f>GreenList_Week_51!#REF!</f>
        <v>#REF!</v>
      </c>
      <c r="B1847" s="10">
        <f>COUNTIF($A$1:A1847,'Delivery Promise - Dry (Nov)'!$E$4&amp;"-"&amp;'Delivery Promise - Dry (Nov)'!$E$5)</f>
        <v>34</v>
      </c>
    </row>
    <row r="1848" spans="1:2">
      <c r="A1848" s="10" t="e">
        <f>GreenList_Week_51!#REF!</f>
        <v>#REF!</v>
      </c>
      <c r="B1848" s="10">
        <f>COUNTIF($A$1:A1848,'Delivery Promise - Dry (Nov)'!$E$4&amp;"-"&amp;'Delivery Promise - Dry (Nov)'!$E$5)</f>
        <v>34</v>
      </c>
    </row>
    <row r="1849" spans="1:2">
      <c r="A1849" s="10" t="e">
        <f>GreenList_Week_51!#REF!</f>
        <v>#REF!</v>
      </c>
      <c r="B1849" s="10">
        <f>COUNTIF($A$1:A1849,'Delivery Promise - Dry (Nov)'!$E$4&amp;"-"&amp;'Delivery Promise - Dry (Nov)'!$E$5)</f>
        <v>34</v>
      </c>
    </row>
    <row r="1850" spans="1:2">
      <c r="A1850" s="10" t="e">
        <f>GreenList_Week_51!#REF!</f>
        <v>#REF!</v>
      </c>
      <c r="B1850" s="10">
        <f>COUNTIF($A$1:A1850,'Delivery Promise - Dry (Nov)'!$E$4&amp;"-"&amp;'Delivery Promise - Dry (Nov)'!$E$5)</f>
        <v>34</v>
      </c>
    </row>
    <row r="1851" spans="1:2">
      <c r="A1851" s="10" t="e">
        <f>GreenList_Week_51!#REF!</f>
        <v>#REF!</v>
      </c>
      <c r="B1851" s="10">
        <f>COUNTIF($A$1:A1851,'Delivery Promise - Dry (Nov)'!$E$4&amp;"-"&amp;'Delivery Promise - Dry (Nov)'!$E$5)</f>
        <v>34</v>
      </c>
    </row>
    <row r="1852" spans="1:2">
      <c r="A1852" s="10" t="e">
        <f>GreenList_Week_51!#REF!</f>
        <v>#REF!</v>
      </c>
      <c r="B1852" s="10">
        <f>COUNTIF($A$1:A1852,'Delivery Promise - Dry (Nov)'!$E$4&amp;"-"&amp;'Delivery Promise - Dry (Nov)'!$E$5)</f>
        <v>34</v>
      </c>
    </row>
    <row r="1853" spans="1:2">
      <c r="A1853" s="10" t="e">
        <f>GreenList_Week_51!#REF!</f>
        <v>#REF!</v>
      </c>
      <c r="B1853" s="10">
        <f>COUNTIF($A$1:A1853,'Delivery Promise - Dry (Nov)'!$E$4&amp;"-"&amp;'Delivery Promise - Dry (Nov)'!$E$5)</f>
        <v>34</v>
      </c>
    </row>
    <row r="1854" spans="1:2">
      <c r="A1854" s="10" t="e">
        <f>GreenList_Week_51!#REF!</f>
        <v>#REF!</v>
      </c>
      <c r="B1854" s="10">
        <f>COUNTIF($A$1:A1854,'Delivery Promise - Dry (Nov)'!$E$4&amp;"-"&amp;'Delivery Promise - Dry (Nov)'!$E$5)</f>
        <v>34</v>
      </c>
    </row>
    <row r="1855" spans="1:2">
      <c r="A1855" s="10" t="e">
        <f>GreenList_Week_51!#REF!</f>
        <v>#REF!</v>
      </c>
      <c r="B1855" s="10">
        <f>COUNTIF($A$1:A1855,'Delivery Promise - Dry (Nov)'!$E$4&amp;"-"&amp;'Delivery Promise - Dry (Nov)'!$E$5)</f>
        <v>34</v>
      </c>
    </row>
    <row r="1856" spans="1:2">
      <c r="A1856" s="10" t="e">
        <f>GreenList_Week_51!#REF!</f>
        <v>#REF!</v>
      </c>
      <c r="B1856" s="10">
        <f>COUNTIF($A$1:A1856,'Delivery Promise - Dry (Nov)'!$E$4&amp;"-"&amp;'Delivery Promise - Dry (Nov)'!$E$5)</f>
        <v>34</v>
      </c>
    </row>
    <row r="1857" spans="1:2">
      <c r="A1857" s="10" t="e">
        <f>GreenList_Week_51!#REF!</f>
        <v>#REF!</v>
      </c>
      <c r="B1857" s="10">
        <f>COUNTIF($A$1:A1857,'Delivery Promise - Dry (Nov)'!$E$4&amp;"-"&amp;'Delivery Promise - Dry (Nov)'!$E$5)</f>
        <v>34</v>
      </c>
    </row>
    <row r="1858" spans="1:2">
      <c r="A1858" s="10" t="e">
        <f>GreenList_Week_51!#REF!</f>
        <v>#REF!</v>
      </c>
      <c r="B1858" s="10">
        <f>COUNTIF($A$1:A1858,'Delivery Promise - Dry (Nov)'!$E$4&amp;"-"&amp;'Delivery Promise - Dry (Nov)'!$E$5)</f>
        <v>34</v>
      </c>
    </row>
    <row r="1859" spans="1:2">
      <c r="A1859" s="10" t="e">
        <f>GreenList_Week_51!#REF!</f>
        <v>#REF!</v>
      </c>
      <c r="B1859" s="10">
        <f>COUNTIF($A$1:A1859,'Delivery Promise - Dry (Nov)'!$E$4&amp;"-"&amp;'Delivery Promise - Dry (Nov)'!$E$5)</f>
        <v>34</v>
      </c>
    </row>
    <row r="1860" spans="1:2">
      <c r="A1860" s="10" t="e">
        <f>GreenList_Week_51!#REF!</f>
        <v>#REF!</v>
      </c>
      <c r="B1860" s="10">
        <f>COUNTIF($A$1:A1860,'Delivery Promise - Dry (Nov)'!$E$4&amp;"-"&amp;'Delivery Promise - Dry (Nov)'!$E$5)</f>
        <v>34</v>
      </c>
    </row>
    <row r="1861" spans="1:2">
      <c r="A1861" s="10" t="e">
        <f>GreenList_Week_51!#REF!</f>
        <v>#REF!</v>
      </c>
      <c r="B1861" s="10">
        <f>COUNTIF($A$1:A1861,'Delivery Promise - Dry (Nov)'!$E$4&amp;"-"&amp;'Delivery Promise - Dry (Nov)'!$E$5)</f>
        <v>34</v>
      </c>
    </row>
    <row r="1862" spans="1:2">
      <c r="A1862" s="10" t="e">
        <f>GreenList_Week_51!#REF!</f>
        <v>#REF!</v>
      </c>
      <c r="B1862" s="10">
        <f>COUNTIF($A$1:A1862,'Delivery Promise - Dry (Nov)'!$E$4&amp;"-"&amp;'Delivery Promise - Dry (Nov)'!$E$5)</f>
        <v>34</v>
      </c>
    </row>
    <row r="1863" spans="1:2">
      <c r="A1863" s="10" t="e">
        <f>GreenList_Week_51!#REF!</f>
        <v>#REF!</v>
      </c>
      <c r="B1863" s="10">
        <f>COUNTIF($A$1:A1863,'Delivery Promise - Dry (Nov)'!$E$4&amp;"-"&amp;'Delivery Promise - Dry (Nov)'!$E$5)</f>
        <v>34</v>
      </c>
    </row>
    <row r="1864" spans="1:2">
      <c r="A1864" s="10" t="e">
        <f>GreenList_Week_51!#REF!</f>
        <v>#REF!</v>
      </c>
      <c r="B1864" s="10">
        <f>COUNTIF($A$1:A1864,'Delivery Promise - Dry (Nov)'!$E$4&amp;"-"&amp;'Delivery Promise - Dry (Nov)'!$E$5)</f>
        <v>34</v>
      </c>
    </row>
    <row r="1865" spans="1:2">
      <c r="A1865" s="10" t="e">
        <f>GreenList_Week_51!#REF!</f>
        <v>#REF!</v>
      </c>
      <c r="B1865" s="10">
        <f>COUNTIF($A$1:A1865,'Delivery Promise - Dry (Nov)'!$E$4&amp;"-"&amp;'Delivery Promise - Dry (Nov)'!$E$5)</f>
        <v>34</v>
      </c>
    </row>
    <row r="1866" spans="1:2">
      <c r="A1866" s="10" t="e">
        <f>GreenList_Week_51!#REF!</f>
        <v>#REF!</v>
      </c>
      <c r="B1866" s="10">
        <f>COUNTIF($A$1:A1866,'Delivery Promise - Dry (Nov)'!$E$4&amp;"-"&amp;'Delivery Promise - Dry (Nov)'!$E$5)</f>
        <v>34</v>
      </c>
    </row>
    <row r="1867" spans="1:2">
      <c r="A1867" s="10" t="e">
        <f>GreenList_Week_51!#REF!</f>
        <v>#REF!</v>
      </c>
      <c r="B1867" s="10">
        <f>COUNTIF($A$1:A1867,'Delivery Promise - Dry (Nov)'!$E$4&amp;"-"&amp;'Delivery Promise - Dry (Nov)'!$E$5)</f>
        <v>34</v>
      </c>
    </row>
    <row r="1868" spans="1:2">
      <c r="A1868" s="10" t="e">
        <f>GreenList_Week_51!#REF!</f>
        <v>#REF!</v>
      </c>
      <c r="B1868" s="10">
        <f>COUNTIF($A$1:A1868,'Delivery Promise - Dry (Nov)'!$E$4&amp;"-"&amp;'Delivery Promise - Dry (Nov)'!$E$5)</f>
        <v>34</v>
      </c>
    </row>
    <row r="1869" spans="1:2">
      <c r="A1869" s="10" t="e">
        <f>GreenList_Week_51!#REF!</f>
        <v>#REF!</v>
      </c>
      <c r="B1869" s="10">
        <f>COUNTIF($A$1:A1869,'Delivery Promise - Dry (Nov)'!$E$4&amp;"-"&amp;'Delivery Promise - Dry (Nov)'!$E$5)</f>
        <v>34</v>
      </c>
    </row>
    <row r="1870" spans="1:2">
      <c r="A1870" s="10" t="e">
        <f>GreenList_Week_51!#REF!</f>
        <v>#REF!</v>
      </c>
      <c r="B1870" s="10">
        <f>COUNTIF($A$1:A1870,'Delivery Promise - Dry (Nov)'!$E$4&amp;"-"&amp;'Delivery Promise - Dry (Nov)'!$E$5)</f>
        <v>34</v>
      </c>
    </row>
    <row r="1871" spans="1:2">
      <c r="A1871" s="10" t="e">
        <f>GreenList_Week_51!#REF!</f>
        <v>#REF!</v>
      </c>
      <c r="B1871" s="10">
        <f>COUNTIF($A$1:A1871,'Delivery Promise - Dry (Nov)'!$E$4&amp;"-"&amp;'Delivery Promise - Dry (Nov)'!$E$5)</f>
        <v>34</v>
      </c>
    </row>
    <row r="1872" spans="1:2">
      <c r="A1872" s="10" t="e">
        <f>GreenList_Week_51!#REF!</f>
        <v>#REF!</v>
      </c>
      <c r="B1872" s="10">
        <f>COUNTIF($A$1:A1872,'Delivery Promise - Dry (Nov)'!$E$4&amp;"-"&amp;'Delivery Promise - Dry (Nov)'!$E$5)</f>
        <v>34</v>
      </c>
    </row>
    <row r="1873" spans="1:2">
      <c r="A1873" s="10" t="e">
        <f>GreenList_Week_51!#REF!</f>
        <v>#REF!</v>
      </c>
      <c r="B1873" s="10">
        <f>COUNTIF($A$1:A1873,'Delivery Promise - Dry (Nov)'!$E$4&amp;"-"&amp;'Delivery Promise - Dry (Nov)'!$E$5)</f>
        <v>34</v>
      </c>
    </row>
    <row r="1874" spans="1:2">
      <c r="A1874" s="10" t="e">
        <f>GreenList_Week_51!#REF!</f>
        <v>#REF!</v>
      </c>
      <c r="B1874" s="10">
        <f>COUNTIF($A$1:A1874,'Delivery Promise - Dry (Nov)'!$E$4&amp;"-"&amp;'Delivery Promise - Dry (Nov)'!$E$5)</f>
        <v>34</v>
      </c>
    </row>
    <row r="1875" spans="1:2">
      <c r="A1875" s="10" t="e">
        <f>GreenList_Week_51!#REF!</f>
        <v>#REF!</v>
      </c>
      <c r="B1875" s="10">
        <f>COUNTIF($A$1:A1875,'Delivery Promise - Dry (Nov)'!$E$4&amp;"-"&amp;'Delivery Promise - Dry (Nov)'!$E$5)</f>
        <v>34</v>
      </c>
    </row>
    <row r="1876" spans="1:2">
      <c r="A1876" s="10" t="e">
        <f>GreenList_Week_51!#REF!</f>
        <v>#REF!</v>
      </c>
      <c r="B1876" s="10">
        <f>COUNTIF($A$1:A1876,'Delivery Promise - Dry (Nov)'!$E$4&amp;"-"&amp;'Delivery Promise - Dry (Nov)'!$E$5)</f>
        <v>34</v>
      </c>
    </row>
    <row r="1877" spans="1:2">
      <c r="A1877" s="10" t="e">
        <f>GreenList_Week_51!#REF!</f>
        <v>#REF!</v>
      </c>
      <c r="B1877" s="10">
        <f>COUNTIF($A$1:A1877,'Delivery Promise - Dry (Nov)'!$E$4&amp;"-"&amp;'Delivery Promise - Dry (Nov)'!$E$5)</f>
        <v>34</v>
      </c>
    </row>
    <row r="1878" spans="1:2">
      <c r="A1878" s="10" t="e">
        <f>GreenList_Week_51!#REF!</f>
        <v>#REF!</v>
      </c>
      <c r="B1878" s="10">
        <f>COUNTIF($A$1:A1878,'Delivery Promise - Dry (Nov)'!$E$4&amp;"-"&amp;'Delivery Promise - Dry (Nov)'!$E$5)</f>
        <v>34</v>
      </c>
    </row>
    <row r="1879" spans="1:2">
      <c r="A1879" s="10" t="e">
        <f>GreenList_Week_51!#REF!</f>
        <v>#REF!</v>
      </c>
      <c r="B1879" s="10">
        <f>COUNTIF($A$1:A1879,'Delivery Promise - Dry (Nov)'!$E$4&amp;"-"&amp;'Delivery Promise - Dry (Nov)'!$E$5)</f>
        <v>34</v>
      </c>
    </row>
    <row r="1880" spans="1:2">
      <c r="A1880" s="10" t="e">
        <f>GreenList_Week_51!#REF!</f>
        <v>#REF!</v>
      </c>
      <c r="B1880" s="10">
        <f>COUNTIF($A$1:A1880,'Delivery Promise - Dry (Nov)'!$E$4&amp;"-"&amp;'Delivery Promise - Dry (Nov)'!$E$5)</f>
        <v>34</v>
      </c>
    </row>
    <row r="1881" spans="1:2">
      <c r="A1881" s="10" t="e">
        <f>GreenList_Week_51!#REF!</f>
        <v>#REF!</v>
      </c>
      <c r="B1881" s="10">
        <f>COUNTIF($A$1:A1881,'Delivery Promise - Dry (Nov)'!$E$4&amp;"-"&amp;'Delivery Promise - Dry (Nov)'!$E$5)</f>
        <v>34</v>
      </c>
    </row>
    <row r="1882" spans="1:2">
      <c r="A1882" s="10" t="e">
        <f>GreenList_Week_51!#REF!</f>
        <v>#REF!</v>
      </c>
      <c r="B1882" s="10">
        <f>COUNTIF($A$1:A1882,'Delivery Promise - Dry (Nov)'!$E$4&amp;"-"&amp;'Delivery Promise - Dry (Nov)'!$E$5)</f>
        <v>34</v>
      </c>
    </row>
    <row r="1883" spans="1:2">
      <c r="A1883" s="10" t="e">
        <f>GreenList_Week_51!#REF!</f>
        <v>#REF!</v>
      </c>
      <c r="B1883" s="10">
        <f>COUNTIF($A$1:A1883,'Delivery Promise - Dry (Nov)'!$E$4&amp;"-"&amp;'Delivery Promise - Dry (Nov)'!$E$5)</f>
        <v>34</v>
      </c>
    </row>
    <row r="1884" spans="1:2">
      <c r="A1884" s="10" t="e">
        <f>GreenList_Week_51!#REF!</f>
        <v>#REF!</v>
      </c>
      <c r="B1884" s="10">
        <f>COUNTIF($A$1:A1884,'Delivery Promise - Dry (Nov)'!$E$4&amp;"-"&amp;'Delivery Promise - Dry (Nov)'!$E$5)</f>
        <v>34</v>
      </c>
    </row>
    <row r="1885" spans="1:2">
      <c r="A1885" s="10" t="e">
        <f>GreenList_Week_51!#REF!</f>
        <v>#REF!</v>
      </c>
      <c r="B1885" s="10">
        <f>COUNTIF($A$1:A1885,'Delivery Promise - Dry (Nov)'!$E$4&amp;"-"&amp;'Delivery Promise - Dry (Nov)'!$E$5)</f>
        <v>34</v>
      </c>
    </row>
    <row r="1886" spans="1:2">
      <c r="A1886" s="10" t="e">
        <f>GreenList_Week_51!#REF!</f>
        <v>#REF!</v>
      </c>
      <c r="B1886" s="10">
        <f>COUNTIF($A$1:A1886,'Delivery Promise - Dry (Nov)'!$E$4&amp;"-"&amp;'Delivery Promise - Dry (Nov)'!$E$5)</f>
        <v>34</v>
      </c>
    </row>
    <row r="1887" spans="1:2">
      <c r="A1887" s="10" t="e">
        <f>GreenList_Week_51!#REF!</f>
        <v>#REF!</v>
      </c>
      <c r="B1887" s="10">
        <f>COUNTIF($A$1:A1887,'Delivery Promise - Dry (Nov)'!$E$4&amp;"-"&amp;'Delivery Promise - Dry (Nov)'!$E$5)</f>
        <v>34</v>
      </c>
    </row>
    <row r="1888" spans="1:2">
      <c r="A1888" s="10" t="e">
        <f>GreenList_Week_51!#REF!</f>
        <v>#REF!</v>
      </c>
      <c r="B1888" s="10">
        <f>COUNTIF($A$1:A1888,'Delivery Promise - Dry (Nov)'!$E$4&amp;"-"&amp;'Delivery Promise - Dry (Nov)'!$E$5)</f>
        <v>34</v>
      </c>
    </row>
    <row r="1889" spans="1:2">
      <c r="A1889" s="10" t="e">
        <f>GreenList_Week_51!#REF!</f>
        <v>#REF!</v>
      </c>
      <c r="B1889" s="10">
        <f>COUNTIF($A$1:A1889,'Delivery Promise - Dry (Nov)'!$E$4&amp;"-"&amp;'Delivery Promise - Dry (Nov)'!$E$5)</f>
        <v>34</v>
      </c>
    </row>
    <row r="1890" spans="1:2">
      <c r="A1890" s="10" t="e">
        <f>GreenList_Week_51!#REF!</f>
        <v>#REF!</v>
      </c>
      <c r="B1890" s="10">
        <f>COUNTIF($A$1:A1890,'Delivery Promise - Dry (Nov)'!$E$4&amp;"-"&amp;'Delivery Promise - Dry (Nov)'!$E$5)</f>
        <v>34</v>
      </c>
    </row>
    <row r="1891" spans="1:2">
      <c r="A1891" s="10">
        <f>GreenList_Week_51!BO312</f>
        <v>0</v>
      </c>
      <c r="B1891" s="10">
        <f>COUNTIF($A$1:A1891,'Delivery Promise - Dry (Nov)'!$E$4&amp;"-"&amp;'Delivery Promise - Dry (Nov)'!$E$5)</f>
        <v>34</v>
      </c>
    </row>
    <row r="1892" spans="1:2">
      <c r="A1892" s="10">
        <f>GreenList_Week_51!BO313</f>
        <v>0</v>
      </c>
      <c r="B1892" s="10">
        <f>COUNTIF($A$1:A1892,'Delivery Promise - Dry (Nov)'!$E$4&amp;"-"&amp;'Delivery Promise - Dry (Nov)'!$E$5)</f>
        <v>34</v>
      </c>
    </row>
    <row r="1893" spans="1:2">
      <c r="A1893" s="10">
        <f>GreenList_Week_51!BO314</f>
        <v>0</v>
      </c>
      <c r="B1893" s="10">
        <f>COUNTIF($A$1:A1893,'Delivery Promise - Dry (Nov)'!$E$4&amp;"-"&amp;'Delivery Promise - Dry (Nov)'!$E$5)</f>
        <v>34</v>
      </c>
    </row>
    <row r="1894" spans="1:2">
      <c r="A1894" s="10">
        <f>GreenList_Week_51!BO315</f>
        <v>0</v>
      </c>
      <c r="B1894" s="10">
        <f>COUNTIF($A$1:A1894,'Delivery Promise - Dry (Nov)'!$E$4&amp;"-"&amp;'Delivery Promise - Dry (Nov)'!$E$5)</f>
        <v>34</v>
      </c>
    </row>
    <row r="1895" spans="1:2">
      <c r="A1895" s="10">
        <f>GreenList_Week_51!BO316</f>
        <v>0</v>
      </c>
      <c r="B1895" s="10">
        <f>COUNTIF($A$1:A1895,'Delivery Promise - Dry (Nov)'!$E$4&amp;"-"&amp;'Delivery Promise - Dry (Nov)'!$E$5)</f>
        <v>34</v>
      </c>
    </row>
    <row r="1896" spans="1:2">
      <c r="A1896" s="10">
        <f>GreenList_Week_51!BO317</f>
        <v>0</v>
      </c>
      <c r="B1896" s="10">
        <f>COUNTIF($A$1:A1896,'Delivery Promise - Dry (Nov)'!$E$4&amp;"-"&amp;'Delivery Promise - Dry (Nov)'!$E$5)</f>
        <v>34</v>
      </c>
    </row>
    <row r="1897" spans="1:2">
      <c r="A1897" s="10">
        <f>GreenList_Week_51!BO318</f>
        <v>0</v>
      </c>
      <c r="B1897" s="10">
        <f>COUNTIF($A$1:A1897,'Delivery Promise - Dry (Nov)'!$E$4&amp;"-"&amp;'Delivery Promise - Dry (Nov)'!$E$5)</f>
        <v>34</v>
      </c>
    </row>
    <row r="1898" spans="1:2">
      <c r="A1898" s="10">
        <f>GreenList_Week_51!BO319</f>
        <v>0</v>
      </c>
      <c r="B1898" s="10">
        <f>COUNTIF($A$1:A1898,'Delivery Promise - Dry (Nov)'!$E$4&amp;"-"&amp;'Delivery Promise - Dry (Nov)'!$E$5)</f>
        <v>34</v>
      </c>
    </row>
    <row r="1899" spans="1:2">
      <c r="A1899" s="10">
        <f>GreenList_Week_51!BO320</f>
        <v>0</v>
      </c>
      <c r="B1899" s="10">
        <f>COUNTIF($A$1:A1899,'Delivery Promise - Dry (Nov)'!$E$4&amp;"-"&amp;'Delivery Promise - Dry (Nov)'!$E$5)</f>
        <v>34</v>
      </c>
    </row>
    <row r="1900" spans="1:2">
      <c r="A1900" s="10">
        <f>GreenList_Week_51!BO321</f>
        <v>0</v>
      </c>
      <c r="B1900" s="10">
        <f>COUNTIF($A$1:A1900,'Delivery Promise - Dry (Nov)'!$E$4&amp;"-"&amp;'Delivery Promise - Dry (Nov)'!$E$5)</f>
        <v>34</v>
      </c>
    </row>
    <row r="1901" spans="1:2">
      <c r="A1901" s="10">
        <f>GreenList_Week_51!BO322</f>
        <v>0</v>
      </c>
      <c r="B1901" s="10">
        <f>COUNTIF($A$1:A1901,'Delivery Promise - Dry (Nov)'!$E$4&amp;"-"&amp;'Delivery Promise - Dry (Nov)'!$E$5)</f>
        <v>34</v>
      </c>
    </row>
    <row r="1902" spans="1:2">
      <c r="A1902" s="10">
        <f>GreenList_Week_51!BO323</f>
        <v>0</v>
      </c>
      <c r="B1902" s="10">
        <f>COUNTIF($A$1:A1902,'Delivery Promise - Dry (Nov)'!$E$4&amp;"-"&amp;'Delivery Promise - Dry (Nov)'!$E$5)</f>
        <v>34</v>
      </c>
    </row>
    <row r="1903" spans="1:2">
      <c r="A1903" s="10">
        <f>GreenList_Week_51!BO324</f>
        <v>0</v>
      </c>
      <c r="B1903" s="10">
        <f>COUNTIF($A$1:A1903,'Delivery Promise - Dry (Nov)'!$E$4&amp;"-"&amp;'Delivery Promise - Dry (Nov)'!$E$5)</f>
        <v>34</v>
      </c>
    </row>
    <row r="1904" spans="1:2">
      <c r="A1904" s="10">
        <f>GreenList_Week_51!BO325</f>
        <v>0</v>
      </c>
      <c r="B1904" s="10">
        <f>COUNTIF($A$1:A1904,'Delivery Promise - Dry (Nov)'!$E$4&amp;"-"&amp;'Delivery Promise - Dry (Nov)'!$E$5)</f>
        <v>34</v>
      </c>
    </row>
    <row r="1905" spans="1:2">
      <c r="A1905" s="10">
        <f>GreenList_Week_51!BO326</f>
        <v>0</v>
      </c>
      <c r="B1905" s="10">
        <f>COUNTIF($A$1:A1905,'Delivery Promise - Dry (Nov)'!$E$4&amp;"-"&amp;'Delivery Promise - Dry (Nov)'!$E$5)</f>
        <v>34</v>
      </c>
    </row>
    <row r="1906" spans="1:2">
      <c r="A1906" s="10">
        <f>GreenList_Week_51!BO327</f>
        <v>0</v>
      </c>
      <c r="B1906" s="10">
        <f>COUNTIF($A$1:A1906,'Delivery Promise - Dry (Nov)'!$E$4&amp;"-"&amp;'Delivery Promise - Dry (Nov)'!$E$5)</f>
        <v>34</v>
      </c>
    </row>
    <row r="1907" spans="1:2">
      <c r="A1907" s="10">
        <f>GreenList_Week_51!BO328</f>
        <v>0</v>
      </c>
      <c r="B1907" s="10">
        <f>COUNTIF($A$1:A1907,'Delivery Promise - Dry (Nov)'!$E$4&amp;"-"&amp;'Delivery Promise - Dry (Nov)'!$E$5)</f>
        <v>34</v>
      </c>
    </row>
    <row r="1908" spans="1:2">
      <c r="A1908" s="10">
        <f>GreenList_Week_51!BO329</f>
        <v>0</v>
      </c>
      <c r="B1908" s="10">
        <f>COUNTIF($A$1:A1908,'Delivery Promise - Dry (Nov)'!$E$4&amp;"-"&amp;'Delivery Promise - Dry (Nov)'!$E$5)</f>
        <v>34</v>
      </c>
    </row>
    <row r="1909" spans="1:2">
      <c r="A1909" s="10">
        <f>GreenList_Week_51!BO330</f>
        <v>0</v>
      </c>
      <c r="B1909" s="10">
        <f>COUNTIF($A$1:A1909,'Delivery Promise - Dry (Nov)'!$E$4&amp;"-"&amp;'Delivery Promise - Dry (Nov)'!$E$5)</f>
        <v>34</v>
      </c>
    </row>
    <row r="1910" spans="1:2">
      <c r="A1910" s="10">
        <f>GreenList_Week_51!BO331</f>
        <v>0</v>
      </c>
      <c r="B1910" s="10">
        <f>COUNTIF($A$1:A1910,'Delivery Promise - Dry (Nov)'!$E$4&amp;"-"&amp;'Delivery Promise - Dry (Nov)'!$E$5)</f>
        <v>34</v>
      </c>
    </row>
    <row r="1911" spans="1:2">
      <c r="A1911" s="10">
        <f>GreenList_Week_51!BO332</f>
        <v>0</v>
      </c>
      <c r="B1911" s="10">
        <f>COUNTIF($A$1:A1911,'Delivery Promise - Dry (Nov)'!$E$4&amp;"-"&amp;'Delivery Promise - Dry (Nov)'!$E$5)</f>
        <v>34</v>
      </c>
    </row>
    <row r="1912" spans="1:2">
      <c r="A1912" s="10">
        <f>GreenList_Week_51!BO333</f>
        <v>0</v>
      </c>
      <c r="B1912" s="10">
        <f>COUNTIF($A$1:A1912,'Delivery Promise - Dry (Nov)'!$E$4&amp;"-"&amp;'Delivery Promise - Dry (Nov)'!$E$5)</f>
        <v>34</v>
      </c>
    </row>
    <row r="1913" spans="1:2">
      <c r="A1913" s="10">
        <f>GreenList_Week_51!BO334</f>
        <v>0</v>
      </c>
      <c r="B1913" s="10">
        <f>COUNTIF($A$1:A1913,'Delivery Promise - Dry (Nov)'!$E$4&amp;"-"&amp;'Delivery Promise - Dry (Nov)'!$E$5)</f>
        <v>34</v>
      </c>
    </row>
    <row r="1914" spans="1:2">
      <c r="A1914" s="10">
        <f>GreenList_Week_51!BO335</f>
        <v>0</v>
      </c>
      <c r="B1914" s="10">
        <f>COUNTIF($A$1:A1914,'Delivery Promise - Dry (Nov)'!$E$4&amp;"-"&amp;'Delivery Promise - Dry (Nov)'!$E$5)</f>
        <v>34</v>
      </c>
    </row>
    <row r="1915" spans="1:2">
      <c r="A1915" s="10">
        <f>GreenList_Week_51!BO336</f>
        <v>0</v>
      </c>
      <c r="B1915" s="10">
        <f>COUNTIF($A$1:A1915,'Delivery Promise - Dry (Nov)'!$E$4&amp;"-"&amp;'Delivery Promise - Dry (Nov)'!$E$5)</f>
        <v>34</v>
      </c>
    </row>
    <row r="1916" spans="1:2">
      <c r="A1916" s="10">
        <f>GreenList_Week_51!BO337</f>
        <v>0</v>
      </c>
      <c r="B1916" s="10">
        <f>COUNTIF($A$1:A1916,'Delivery Promise - Dry (Nov)'!$E$4&amp;"-"&amp;'Delivery Promise - Dry (Nov)'!$E$5)</f>
        <v>34</v>
      </c>
    </row>
    <row r="1917" spans="1:2">
      <c r="A1917" s="10">
        <f>GreenList_Week_51!BO338</f>
        <v>0</v>
      </c>
      <c r="B1917" s="10">
        <f>COUNTIF($A$1:A1917,'Delivery Promise - Dry (Nov)'!$E$4&amp;"-"&amp;'Delivery Promise - Dry (Nov)'!$E$5)</f>
        <v>34</v>
      </c>
    </row>
    <row r="1918" spans="1:2">
      <c r="A1918" s="10">
        <f>GreenList_Week_51!BO339</f>
        <v>0</v>
      </c>
      <c r="B1918" s="10">
        <f>COUNTIF($A$1:A1918,'Delivery Promise - Dry (Nov)'!$E$4&amp;"-"&amp;'Delivery Promise - Dry (Nov)'!$E$5)</f>
        <v>34</v>
      </c>
    </row>
    <row r="1919" spans="1:2">
      <c r="A1919" s="10">
        <f>GreenList_Week_51!BO340</f>
        <v>0</v>
      </c>
      <c r="B1919" s="10">
        <f>COUNTIF($A$1:A1919,'Delivery Promise - Dry (Nov)'!$E$4&amp;"-"&amp;'Delivery Promise - Dry (Nov)'!$E$5)</f>
        <v>34</v>
      </c>
    </row>
    <row r="1920" spans="1:2">
      <c r="A1920" s="10">
        <f>GreenList_Week_51!BO341</f>
        <v>0</v>
      </c>
      <c r="B1920" s="10">
        <f>COUNTIF($A$1:A1920,'Delivery Promise - Dry (Nov)'!$E$4&amp;"-"&amp;'Delivery Promise - Dry (Nov)'!$E$5)</f>
        <v>34</v>
      </c>
    </row>
    <row r="1921" spans="1:2">
      <c r="A1921" s="10">
        <f>GreenList_Week_51!BO342</f>
        <v>0</v>
      </c>
      <c r="B1921" s="10">
        <f>COUNTIF($A$1:A1921,'Delivery Promise - Dry (Nov)'!$E$4&amp;"-"&amp;'Delivery Promise - Dry (Nov)'!$E$5)</f>
        <v>34</v>
      </c>
    </row>
    <row r="1922" spans="1:2">
      <c r="A1922" s="10">
        <f>GreenList_Week_51!BO343</f>
        <v>0</v>
      </c>
      <c r="B1922" s="10">
        <f>COUNTIF($A$1:A1922,'Delivery Promise - Dry (Nov)'!$E$4&amp;"-"&amp;'Delivery Promise - Dry (Nov)'!$E$5)</f>
        <v>34</v>
      </c>
    </row>
    <row r="1923" spans="1:2">
      <c r="A1923" s="10">
        <f>GreenList_Week_51!BO344</f>
        <v>0</v>
      </c>
      <c r="B1923" s="10">
        <f>COUNTIF($A$1:A1923,'Delivery Promise - Dry (Nov)'!$E$4&amp;"-"&amp;'Delivery Promise - Dry (Nov)'!$E$5)</f>
        <v>34</v>
      </c>
    </row>
    <row r="1924" spans="1:2">
      <c r="A1924" s="10">
        <f>GreenList_Week_51!BO345</f>
        <v>0</v>
      </c>
      <c r="B1924" s="10">
        <f>COUNTIF($A$1:A1924,'Delivery Promise - Dry (Nov)'!$E$4&amp;"-"&amp;'Delivery Promise - Dry (Nov)'!$E$5)</f>
        <v>34</v>
      </c>
    </row>
    <row r="1925" spans="1:2">
      <c r="A1925" s="10">
        <f>GreenList_Week_51!BO346</f>
        <v>0</v>
      </c>
      <c r="B1925" s="10">
        <f>COUNTIF($A$1:A1925,'Delivery Promise - Dry (Nov)'!$E$4&amp;"-"&amp;'Delivery Promise - Dry (Nov)'!$E$5)</f>
        <v>34</v>
      </c>
    </row>
    <row r="1926" spans="1:2">
      <c r="A1926" s="10">
        <f>GreenList_Week_51!BO347</f>
        <v>0</v>
      </c>
      <c r="B1926" s="10">
        <f>COUNTIF($A$1:A1926,'Delivery Promise - Dry (Nov)'!$E$4&amp;"-"&amp;'Delivery Promise - Dry (Nov)'!$E$5)</f>
        <v>34</v>
      </c>
    </row>
    <row r="1927" spans="1:2">
      <c r="A1927" s="10">
        <f>GreenList_Week_51!BO348</f>
        <v>0</v>
      </c>
      <c r="B1927" s="10">
        <f>COUNTIF($A$1:A1927,'Delivery Promise - Dry (Nov)'!$E$4&amp;"-"&amp;'Delivery Promise - Dry (Nov)'!$E$5)</f>
        <v>34</v>
      </c>
    </row>
    <row r="1928" spans="1:2">
      <c r="A1928" s="10">
        <f>GreenList_Week_51!BO349</f>
        <v>0</v>
      </c>
      <c r="B1928" s="10">
        <f>COUNTIF($A$1:A1928,'Delivery Promise - Dry (Nov)'!$E$4&amp;"-"&amp;'Delivery Promise - Dry (Nov)'!$E$5)</f>
        <v>34</v>
      </c>
    </row>
    <row r="1929" spans="1:2">
      <c r="A1929" s="10">
        <f>GreenList_Week_51!BO350</f>
        <v>0</v>
      </c>
      <c r="B1929" s="10">
        <f>COUNTIF($A$1:A1929,'Delivery Promise - Dry (Nov)'!$E$4&amp;"-"&amp;'Delivery Promise - Dry (Nov)'!$E$5)</f>
        <v>34</v>
      </c>
    </row>
    <row r="1930" spans="1:2">
      <c r="A1930" s="10">
        <f>GreenList_Week_51!BO351</f>
        <v>0</v>
      </c>
      <c r="B1930" s="10">
        <f>COUNTIF($A$1:A1930,'Delivery Promise - Dry (Nov)'!$E$4&amp;"-"&amp;'Delivery Promise - Dry (Nov)'!$E$5)</f>
        <v>34</v>
      </c>
    </row>
    <row r="1931" spans="1:2">
      <c r="A1931" s="10">
        <f>GreenList_Week_51!BO352</f>
        <v>0</v>
      </c>
      <c r="B1931" s="10">
        <f>COUNTIF($A$1:A1931,'Delivery Promise - Dry (Nov)'!$E$4&amp;"-"&amp;'Delivery Promise - Dry (Nov)'!$E$5)</f>
        <v>34</v>
      </c>
    </row>
    <row r="1932" spans="1:2">
      <c r="A1932" s="10">
        <f>GreenList_Week_51!BO353</f>
        <v>0</v>
      </c>
      <c r="B1932" s="10">
        <f>COUNTIF($A$1:A1932,'Delivery Promise - Dry (Nov)'!$E$4&amp;"-"&amp;'Delivery Promise - Dry (Nov)'!$E$5)</f>
        <v>34</v>
      </c>
    </row>
    <row r="1933" spans="1:2">
      <c r="A1933" s="10">
        <f>GreenList_Week_51!BO354</f>
        <v>0</v>
      </c>
      <c r="B1933" s="10">
        <f>COUNTIF($A$1:A1933,'Delivery Promise - Dry (Nov)'!$E$4&amp;"-"&amp;'Delivery Promise - Dry (Nov)'!$E$5)</f>
        <v>34</v>
      </c>
    </row>
    <row r="1934" spans="1:2">
      <c r="A1934" s="10">
        <f>GreenList_Week_51!BO355</f>
        <v>0</v>
      </c>
      <c r="B1934" s="10">
        <f>COUNTIF($A$1:A1934,'Delivery Promise - Dry (Nov)'!$E$4&amp;"-"&amp;'Delivery Promise - Dry (Nov)'!$E$5)</f>
        <v>34</v>
      </c>
    </row>
    <row r="1935" spans="1:2">
      <c r="A1935" s="10">
        <f>GreenList_Week_51!BO356</f>
        <v>0</v>
      </c>
      <c r="B1935" s="10">
        <f>COUNTIF($A$1:A1935,'Delivery Promise - Dry (Nov)'!$E$4&amp;"-"&amp;'Delivery Promise - Dry (Nov)'!$E$5)</f>
        <v>34</v>
      </c>
    </row>
    <row r="1936" spans="1:2">
      <c r="A1936" s="10">
        <f>GreenList_Week_51!BO357</f>
        <v>0</v>
      </c>
      <c r="B1936" s="10">
        <f>COUNTIF($A$1:A1936,'Delivery Promise - Dry (Nov)'!$E$4&amp;"-"&amp;'Delivery Promise - Dry (Nov)'!$E$5)</f>
        <v>34</v>
      </c>
    </row>
    <row r="1937" spans="1:2">
      <c r="A1937" s="10">
        <f>GreenList_Week_51!BO358</f>
        <v>0</v>
      </c>
      <c r="B1937" s="10">
        <f>COUNTIF($A$1:A1937,'Delivery Promise - Dry (Nov)'!$E$4&amp;"-"&amp;'Delivery Promise - Dry (Nov)'!$E$5)</f>
        <v>34</v>
      </c>
    </row>
    <row r="1938" spans="1:2">
      <c r="A1938" s="10">
        <f>GreenList_Week_51!BO359</f>
        <v>0</v>
      </c>
      <c r="B1938" s="10">
        <f>COUNTIF($A$1:A1938,'Delivery Promise - Dry (Nov)'!$E$4&amp;"-"&amp;'Delivery Promise - Dry (Nov)'!$E$5)</f>
        <v>34</v>
      </c>
    </row>
    <row r="1939" spans="1:2">
      <c r="A1939" s="10">
        <f>GreenList_Week_51!BO360</f>
        <v>0</v>
      </c>
      <c r="B1939" s="10">
        <f>COUNTIF($A$1:A1939,'Delivery Promise - Dry (Nov)'!$E$4&amp;"-"&amp;'Delivery Promise - Dry (Nov)'!$E$5)</f>
        <v>34</v>
      </c>
    </row>
    <row r="1940" spans="1:2">
      <c r="A1940" s="10">
        <f>GreenList_Week_51!BO361</f>
        <v>0</v>
      </c>
      <c r="B1940" s="10">
        <f>COUNTIF($A$1:A1940,'Delivery Promise - Dry (Nov)'!$E$4&amp;"-"&amp;'Delivery Promise - Dry (Nov)'!$E$5)</f>
        <v>34</v>
      </c>
    </row>
    <row r="1941" spans="1:2">
      <c r="A1941" s="10">
        <f>GreenList_Week_51!BO362</f>
        <v>0</v>
      </c>
      <c r="B1941" s="10">
        <f>COUNTIF($A$1:A1941,'Delivery Promise - Dry (Nov)'!$E$4&amp;"-"&amp;'Delivery Promise - Dry (Nov)'!$E$5)</f>
        <v>34</v>
      </c>
    </row>
    <row r="1942" spans="1:2">
      <c r="A1942" s="10">
        <f>GreenList_Week_51!BO363</f>
        <v>0</v>
      </c>
      <c r="B1942" s="10">
        <f>COUNTIF($A$1:A1942,'Delivery Promise - Dry (Nov)'!$E$4&amp;"-"&amp;'Delivery Promise - Dry (Nov)'!$E$5)</f>
        <v>34</v>
      </c>
    </row>
    <row r="1943" spans="1:2">
      <c r="A1943" s="10">
        <f>GreenList_Week_51!BO364</f>
        <v>0</v>
      </c>
      <c r="B1943" s="10">
        <f>COUNTIF($A$1:A1943,'Delivery Promise - Dry (Nov)'!$E$4&amp;"-"&amp;'Delivery Promise - Dry (Nov)'!$E$5)</f>
        <v>34</v>
      </c>
    </row>
    <row r="1944" spans="1:2">
      <c r="A1944" s="10">
        <f>GreenList_Week_51!BO365</f>
        <v>0</v>
      </c>
      <c r="B1944" s="10">
        <f>COUNTIF($A$1:A1944,'Delivery Promise - Dry (Nov)'!$E$4&amp;"-"&amp;'Delivery Promise - Dry (Nov)'!$E$5)</f>
        <v>34</v>
      </c>
    </row>
    <row r="1945" spans="1:2">
      <c r="A1945" s="10">
        <f>GreenList_Week_51!BO366</f>
        <v>0</v>
      </c>
      <c r="B1945" s="10">
        <f>COUNTIF($A$1:A1945,'Delivery Promise - Dry (Nov)'!$E$4&amp;"-"&amp;'Delivery Promise - Dry (Nov)'!$E$5)</f>
        <v>34</v>
      </c>
    </row>
    <row r="1946" spans="1:2">
      <c r="A1946" s="10">
        <f>GreenList_Week_51!BO367</f>
        <v>0</v>
      </c>
      <c r="B1946" s="10">
        <f>COUNTIF($A$1:A1946,'Delivery Promise - Dry (Nov)'!$E$4&amp;"-"&amp;'Delivery Promise - Dry (Nov)'!$E$5)</f>
        <v>34</v>
      </c>
    </row>
    <row r="1947" spans="1:2">
      <c r="A1947" s="10">
        <f>GreenList_Week_51!BO368</f>
        <v>0</v>
      </c>
      <c r="B1947" s="10">
        <f>COUNTIF($A$1:A1947,'Delivery Promise - Dry (Nov)'!$E$4&amp;"-"&amp;'Delivery Promise - Dry (Nov)'!$E$5)</f>
        <v>34</v>
      </c>
    </row>
    <row r="1948" spans="1:2">
      <c r="A1948" s="10">
        <f>GreenList_Week_51!BO369</f>
        <v>0</v>
      </c>
      <c r="B1948" s="10">
        <f>COUNTIF($A$1:A1948,'Delivery Promise - Dry (Nov)'!$E$4&amp;"-"&amp;'Delivery Promise - Dry (Nov)'!$E$5)</f>
        <v>34</v>
      </c>
    </row>
    <row r="1949" spans="1:2">
      <c r="A1949" s="10">
        <f>GreenList_Week_51!BO370</f>
        <v>0</v>
      </c>
      <c r="B1949" s="10">
        <f>COUNTIF($A$1:A1949,'Delivery Promise - Dry (Nov)'!$E$4&amp;"-"&amp;'Delivery Promise - Dry (Nov)'!$E$5)</f>
        <v>34</v>
      </c>
    </row>
    <row r="1950" spans="1:2">
      <c r="A1950" s="10">
        <f>GreenList_Week_51!BO371</f>
        <v>0</v>
      </c>
      <c r="B1950" s="10">
        <f>COUNTIF($A$1:A1950,'Delivery Promise - Dry (Nov)'!$E$4&amp;"-"&amp;'Delivery Promise - Dry (Nov)'!$E$5)</f>
        <v>34</v>
      </c>
    </row>
    <row r="1951" spans="1:2">
      <c r="A1951" s="10">
        <f>GreenList_Week_51!BO372</f>
        <v>0</v>
      </c>
      <c r="B1951" s="10">
        <f>COUNTIF($A$1:A1951,'Delivery Promise - Dry (Nov)'!$E$4&amp;"-"&amp;'Delivery Promise - Dry (Nov)'!$E$5)</f>
        <v>34</v>
      </c>
    </row>
    <row r="1952" spans="1:2">
      <c r="A1952" s="10">
        <f>GreenList_Week_51!BO373</f>
        <v>0</v>
      </c>
      <c r="B1952" s="10">
        <f>COUNTIF($A$1:A1952,'Delivery Promise - Dry (Nov)'!$E$4&amp;"-"&amp;'Delivery Promise - Dry (Nov)'!$E$5)</f>
        <v>34</v>
      </c>
    </row>
    <row r="1953" spans="1:2">
      <c r="A1953" s="10">
        <f>GreenList_Week_51!BO374</f>
        <v>0</v>
      </c>
      <c r="B1953" s="10">
        <f>COUNTIF($A$1:A1953,'Delivery Promise - Dry (Nov)'!$E$4&amp;"-"&amp;'Delivery Promise - Dry (Nov)'!$E$5)</f>
        <v>34</v>
      </c>
    </row>
    <row r="1954" spans="1:2">
      <c r="A1954" s="10">
        <f>GreenList_Week_51!BO375</f>
        <v>0</v>
      </c>
      <c r="B1954" s="10">
        <f>COUNTIF($A$1:A1954,'Delivery Promise - Dry (Nov)'!$E$4&amp;"-"&amp;'Delivery Promise - Dry (Nov)'!$E$5)</f>
        <v>34</v>
      </c>
    </row>
    <row r="1955" spans="1:2">
      <c r="A1955" s="10">
        <f>GreenList_Week_51!BO376</f>
        <v>0</v>
      </c>
      <c r="B1955" s="10">
        <f>COUNTIF($A$1:A1955,'Delivery Promise - Dry (Nov)'!$E$4&amp;"-"&amp;'Delivery Promise - Dry (Nov)'!$E$5)</f>
        <v>34</v>
      </c>
    </row>
    <row r="1956" spans="1:2">
      <c r="A1956" s="10">
        <f>GreenList_Week_51!BO377</f>
        <v>0</v>
      </c>
      <c r="B1956" s="10">
        <f>COUNTIF($A$1:A1956,'Delivery Promise - Dry (Nov)'!$E$4&amp;"-"&amp;'Delivery Promise - Dry (Nov)'!$E$5)</f>
        <v>34</v>
      </c>
    </row>
    <row r="1957" spans="1:2">
      <c r="A1957" s="10">
        <f>GreenList_Week_51!BO378</f>
        <v>0</v>
      </c>
      <c r="B1957" s="10">
        <f>COUNTIF($A$1:A1957,'Delivery Promise - Dry (Nov)'!$E$4&amp;"-"&amp;'Delivery Promise - Dry (Nov)'!$E$5)</f>
        <v>34</v>
      </c>
    </row>
    <row r="1958" spans="1:2">
      <c r="A1958" s="10">
        <f>GreenList_Week_51!BO379</f>
        <v>0</v>
      </c>
      <c r="B1958" s="10">
        <f>COUNTIF($A$1:A1958,'Delivery Promise - Dry (Nov)'!$E$4&amp;"-"&amp;'Delivery Promise - Dry (Nov)'!$E$5)</f>
        <v>34</v>
      </c>
    </row>
    <row r="1959" spans="1:2">
      <c r="A1959" s="10">
        <f>GreenList_Week_51!BO380</f>
        <v>0</v>
      </c>
      <c r="B1959" s="10">
        <f>COUNTIF($A$1:A1959,'Delivery Promise - Dry (Nov)'!$E$4&amp;"-"&amp;'Delivery Promise - Dry (Nov)'!$E$5)</f>
        <v>34</v>
      </c>
    </row>
    <row r="1960" spans="1:2">
      <c r="A1960" s="10">
        <f>GreenList_Week_51!BO381</f>
        <v>0</v>
      </c>
      <c r="B1960" s="10">
        <f>COUNTIF($A$1:A1960,'Delivery Promise - Dry (Nov)'!$E$4&amp;"-"&amp;'Delivery Promise - Dry (Nov)'!$E$5)</f>
        <v>34</v>
      </c>
    </row>
    <row r="1961" spans="1:2">
      <c r="A1961" s="10">
        <f>GreenList_Week_51!BO382</f>
        <v>0</v>
      </c>
      <c r="B1961" s="10">
        <f>COUNTIF($A$1:A1961,'Delivery Promise - Dry (Nov)'!$E$4&amp;"-"&amp;'Delivery Promise - Dry (Nov)'!$E$5)</f>
        <v>34</v>
      </c>
    </row>
    <row r="1962" spans="1:2">
      <c r="A1962" s="10">
        <f>GreenList_Week_51!BO383</f>
        <v>0</v>
      </c>
      <c r="B1962" s="10">
        <f>COUNTIF($A$1:A1962,'Delivery Promise - Dry (Nov)'!$E$4&amp;"-"&amp;'Delivery Promise - Dry (Nov)'!$E$5)</f>
        <v>34</v>
      </c>
    </row>
    <row r="1963" spans="1:2">
      <c r="A1963" s="10">
        <f>GreenList_Week_51!BO384</f>
        <v>0</v>
      </c>
      <c r="B1963" s="10">
        <f>COUNTIF($A$1:A1963,'Delivery Promise - Dry (Nov)'!$E$4&amp;"-"&amp;'Delivery Promise - Dry (Nov)'!$E$5)</f>
        <v>34</v>
      </c>
    </row>
    <row r="1964" spans="1:2">
      <c r="A1964" s="10">
        <f>GreenList_Week_51!BO385</f>
        <v>0</v>
      </c>
      <c r="B1964" s="10">
        <f>COUNTIF($A$1:A1964,'Delivery Promise - Dry (Nov)'!$E$4&amp;"-"&amp;'Delivery Promise - Dry (Nov)'!$E$5)</f>
        <v>34</v>
      </c>
    </row>
    <row r="1965" spans="1:2">
      <c r="A1965" s="10">
        <f>GreenList_Week_51!BO386</f>
        <v>0</v>
      </c>
      <c r="B1965" s="10">
        <f>COUNTIF($A$1:A1965,'Delivery Promise - Dry (Nov)'!$E$4&amp;"-"&amp;'Delivery Promise - Dry (Nov)'!$E$5)</f>
        <v>34</v>
      </c>
    </row>
    <row r="1966" spans="1:2">
      <c r="A1966" s="10">
        <f>GreenList_Week_51!BO387</f>
        <v>0</v>
      </c>
      <c r="B1966" s="10">
        <f>COUNTIF($A$1:A1966,'Delivery Promise - Dry (Nov)'!$E$4&amp;"-"&amp;'Delivery Promise - Dry (Nov)'!$E$5)</f>
        <v>34</v>
      </c>
    </row>
    <row r="1967" spans="1:2">
      <c r="A1967" s="10">
        <f>GreenList_Week_51!BO388</f>
        <v>0</v>
      </c>
      <c r="B1967" s="10">
        <f>COUNTIF($A$1:A1967,'Delivery Promise - Dry (Nov)'!$E$4&amp;"-"&amp;'Delivery Promise - Dry (Nov)'!$E$5)</f>
        <v>34</v>
      </c>
    </row>
    <row r="1968" spans="1:2">
      <c r="A1968" s="10">
        <f>GreenList_Week_51!BO389</f>
        <v>0</v>
      </c>
      <c r="B1968" s="10">
        <f>COUNTIF($A$1:A1968,'Delivery Promise - Dry (Nov)'!$E$4&amp;"-"&amp;'Delivery Promise - Dry (Nov)'!$E$5)</f>
        <v>34</v>
      </c>
    </row>
    <row r="1969" spans="1:2">
      <c r="A1969" s="10">
        <f>GreenList_Week_51!BO390</f>
        <v>0</v>
      </c>
      <c r="B1969" s="10">
        <f>COUNTIF($A$1:A1969,'Delivery Promise - Dry (Nov)'!$E$4&amp;"-"&amp;'Delivery Promise - Dry (Nov)'!$E$5)</f>
        <v>34</v>
      </c>
    </row>
    <row r="1970" spans="1:2">
      <c r="A1970" s="10">
        <f>GreenList_Week_51!BO391</f>
        <v>0</v>
      </c>
      <c r="B1970" s="10">
        <f>COUNTIF($A$1:A1970,'Delivery Promise - Dry (Nov)'!$E$4&amp;"-"&amp;'Delivery Promise - Dry (Nov)'!$E$5)</f>
        <v>34</v>
      </c>
    </row>
    <row r="1971" spans="1:2">
      <c r="A1971" s="10">
        <f>GreenList_Week_51!BO392</f>
        <v>0</v>
      </c>
      <c r="B1971" s="10">
        <f>COUNTIF($A$1:A1971,'Delivery Promise - Dry (Nov)'!$E$4&amp;"-"&amp;'Delivery Promise - Dry (Nov)'!$E$5)</f>
        <v>34</v>
      </c>
    </row>
    <row r="1972" spans="1:2">
      <c r="A1972" s="10">
        <f>GreenList_Week_51!BO393</f>
        <v>0</v>
      </c>
      <c r="B1972" s="10">
        <f>COUNTIF($A$1:A1972,'Delivery Promise - Dry (Nov)'!$E$4&amp;"-"&amp;'Delivery Promise - Dry (Nov)'!$E$5)</f>
        <v>34</v>
      </c>
    </row>
    <row r="1973" spans="1:2">
      <c r="A1973" s="10">
        <f>GreenList_Week_51!BO394</f>
        <v>0</v>
      </c>
      <c r="B1973" s="10">
        <f>COUNTIF($A$1:A1973,'Delivery Promise - Dry (Nov)'!$E$4&amp;"-"&amp;'Delivery Promise - Dry (Nov)'!$E$5)</f>
        <v>34</v>
      </c>
    </row>
    <row r="1974" spans="1:2">
      <c r="A1974" s="10">
        <f>GreenList_Week_51!BO395</f>
        <v>0</v>
      </c>
      <c r="B1974" s="10">
        <f>COUNTIF($A$1:A1974,'Delivery Promise - Dry (Nov)'!$E$4&amp;"-"&amp;'Delivery Promise - Dry (Nov)'!$E$5)</f>
        <v>34</v>
      </c>
    </row>
    <row r="1975" spans="1:2">
      <c r="A1975" s="10">
        <f>GreenList_Week_51!BO396</f>
        <v>0</v>
      </c>
      <c r="B1975" s="10">
        <f>COUNTIF($A$1:A1975,'Delivery Promise - Dry (Nov)'!$E$4&amp;"-"&amp;'Delivery Promise - Dry (Nov)'!$E$5)</f>
        <v>34</v>
      </c>
    </row>
    <row r="1976" spans="1:2">
      <c r="A1976" s="10">
        <f>GreenList_Week_51!BO397</f>
        <v>0</v>
      </c>
      <c r="B1976" s="10">
        <f>COUNTIF($A$1:A1976,'Delivery Promise - Dry (Nov)'!$E$4&amp;"-"&amp;'Delivery Promise - Dry (Nov)'!$E$5)</f>
        <v>34</v>
      </c>
    </row>
    <row r="1977" spans="1:2">
      <c r="A1977" s="10">
        <f>GreenList_Week_51!BO398</f>
        <v>0</v>
      </c>
      <c r="B1977" s="10">
        <f>COUNTIF($A$1:A1977,'Delivery Promise - Dry (Nov)'!$E$4&amp;"-"&amp;'Delivery Promise - Dry (Nov)'!$E$5)</f>
        <v>34</v>
      </c>
    </row>
    <row r="1978" spans="1:2">
      <c r="A1978" s="10">
        <f>GreenList_Week_51!BO399</f>
        <v>0</v>
      </c>
      <c r="B1978" s="10">
        <f>COUNTIF($A$1:A1978,'Delivery Promise - Dry (Nov)'!$E$4&amp;"-"&amp;'Delivery Promise - Dry (Nov)'!$E$5)</f>
        <v>34</v>
      </c>
    </row>
    <row r="1979" spans="1:2">
      <c r="A1979" s="10">
        <f>GreenList_Week_51!BO400</f>
        <v>0</v>
      </c>
      <c r="B1979" s="10">
        <f>COUNTIF($A$1:A1979,'Delivery Promise - Dry (Nov)'!$E$4&amp;"-"&amp;'Delivery Promise - Dry (Nov)'!$E$5)</f>
        <v>34</v>
      </c>
    </row>
    <row r="1980" spans="1:2">
      <c r="A1980" s="10">
        <f>GreenList_Week_51!BO401</f>
        <v>0</v>
      </c>
      <c r="B1980" s="10">
        <f>COUNTIF($A$1:A1980,'Delivery Promise - Dry (Nov)'!$E$4&amp;"-"&amp;'Delivery Promise - Dry (Nov)'!$E$5)</f>
        <v>34</v>
      </c>
    </row>
    <row r="1981" spans="1:2">
      <c r="A1981" s="10">
        <f>GreenList_Week_51!BO402</f>
        <v>0</v>
      </c>
      <c r="B1981" s="10">
        <f>COUNTIF($A$1:A1981,'Delivery Promise - Dry (Nov)'!$E$4&amp;"-"&amp;'Delivery Promise - Dry (Nov)'!$E$5)</f>
        <v>34</v>
      </c>
    </row>
    <row r="1982" spans="1:2">
      <c r="A1982" s="10">
        <f>GreenList_Week_51!BO403</f>
        <v>0</v>
      </c>
      <c r="B1982" s="10">
        <f>COUNTIF($A$1:A1982,'Delivery Promise - Dry (Nov)'!$E$4&amp;"-"&amp;'Delivery Promise - Dry (Nov)'!$E$5)</f>
        <v>34</v>
      </c>
    </row>
    <row r="1983" spans="1:2">
      <c r="A1983" s="10">
        <f>GreenList_Week_51!BO404</f>
        <v>0</v>
      </c>
      <c r="B1983" s="10">
        <f>COUNTIF($A$1:A1983,'Delivery Promise - Dry (Nov)'!$E$4&amp;"-"&amp;'Delivery Promise - Dry (Nov)'!$E$5)</f>
        <v>34</v>
      </c>
    </row>
    <row r="1984" spans="1:2">
      <c r="A1984" s="10">
        <f>GreenList_Week_51!BO405</f>
        <v>0</v>
      </c>
      <c r="B1984" s="10">
        <f>COUNTIF($A$1:A1984,'Delivery Promise - Dry (Nov)'!$E$4&amp;"-"&amp;'Delivery Promise - Dry (Nov)'!$E$5)</f>
        <v>34</v>
      </c>
    </row>
    <row r="1985" spans="1:2">
      <c r="A1985" s="10">
        <f>GreenList_Week_51!BO406</f>
        <v>0</v>
      </c>
      <c r="B1985" s="10">
        <f>COUNTIF($A$1:A1985,'Delivery Promise - Dry (Nov)'!$E$4&amp;"-"&amp;'Delivery Promise - Dry (Nov)'!$E$5)</f>
        <v>34</v>
      </c>
    </row>
    <row r="1986" spans="1:2">
      <c r="A1986" s="10">
        <f>GreenList_Week_51!BO407</f>
        <v>0</v>
      </c>
      <c r="B1986" s="10">
        <f>COUNTIF($A$1:A1986,'Delivery Promise - Dry (Nov)'!$E$4&amp;"-"&amp;'Delivery Promise - Dry (Nov)'!$E$5)</f>
        <v>34</v>
      </c>
    </row>
    <row r="1987" spans="1:2">
      <c r="A1987" s="10">
        <f>GreenList_Week_51!BO408</f>
        <v>0</v>
      </c>
      <c r="B1987" s="10">
        <f>COUNTIF($A$1:A1987,'Delivery Promise - Dry (Nov)'!$E$4&amp;"-"&amp;'Delivery Promise - Dry (Nov)'!$E$5)</f>
        <v>34</v>
      </c>
    </row>
    <row r="1988" spans="1:2">
      <c r="A1988" s="10">
        <f>GreenList_Week_51!BO409</f>
        <v>0</v>
      </c>
      <c r="B1988" s="10">
        <f>COUNTIF($A$1:A1988,'Delivery Promise - Dry (Nov)'!$E$4&amp;"-"&amp;'Delivery Promise - Dry (Nov)'!$E$5)</f>
        <v>34</v>
      </c>
    </row>
    <row r="1989" spans="1:2">
      <c r="A1989" s="10">
        <f>GreenList_Week_51!BO410</f>
        <v>0</v>
      </c>
      <c r="B1989" s="10">
        <f>COUNTIF($A$1:A1989,'Delivery Promise - Dry (Nov)'!$E$4&amp;"-"&amp;'Delivery Promise - Dry (Nov)'!$E$5)</f>
        <v>34</v>
      </c>
    </row>
    <row r="1990" spans="1:2">
      <c r="A1990" s="10">
        <f>GreenList_Week_51!BO411</f>
        <v>0</v>
      </c>
      <c r="B1990" s="10">
        <f>COUNTIF($A$1:A1990,'Delivery Promise - Dry (Nov)'!$E$4&amp;"-"&amp;'Delivery Promise - Dry (Nov)'!$E$5)</f>
        <v>34</v>
      </c>
    </row>
    <row r="1991" spans="1:2">
      <c r="A1991" s="10">
        <f>GreenList_Week_51!BO412</f>
        <v>0</v>
      </c>
      <c r="B1991" s="10">
        <f>COUNTIF($A$1:A1991,'Delivery Promise - Dry (Nov)'!$E$4&amp;"-"&amp;'Delivery Promise - Dry (Nov)'!$E$5)</f>
        <v>34</v>
      </c>
    </row>
    <row r="1992" spans="1:2">
      <c r="A1992" s="10">
        <f>GreenList_Week_51!BO413</f>
        <v>0</v>
      </c>
      <c r="B1992" s="10">
        <f>COUNTIF($A$1:A1992,'Delivery Promise - Dry (Nov)'!$E$4&amp;"-"&amp;'Delivery Promise - Dry (Nov)'!$E$5)</f>
        <v>34</v>
      </c>
    </row>
    <row r="1993" spans="1:2">
      <c r="A1993" s="10">
        <f>GreenList_Week_51!BO414</f>
        <v>0</v>
      </c>
      <c r="B1993" s="10">
        <f>COUNTIF($A$1:A1993,'Delivery Promise - Dry (Nov)'!$E$4&amp;"-"&amp;'Delivery Promise - Dry (Nov)'!$E$5)</f>
        <v>34</v>
      </c>
    </row>
    <row r="1994" spans="1:2">
      <c r="A1994" s="10">
        <f>GreenList_Week_51!BO415</f>
        <v>0</v>
      </c>
      <c r="B1994" s="10">
        <f>COUNTIF($A$1:A1994,'Delivery Promise - Dry (Nov)'!$E$4&amp;"-"&amp;'Delivery Promise - Dry (Nov)'!$E$5)</f>
        <v>34</v>
      </c>
    </row>
    <row r="1995" spans="1:2">
      <c r="A1995" s="10">
        <f>GreenList_Week_51!BO416</f>
        <v>0</v>
      </c>
      <c r="B1995" s="10">
        <f>COUNTIF($A$1:A1995,'Delivery Promise - Dry (Nov)'!$E$4&amp;"-"&amp;'Delivery Promise - Dry (Nov)'!$E$5)</f>
        <v>34</v>
      </c>
    </row>
    <row r="1996" spans="1:2">
      <c r="A1996" s="10">
        <f>GreenList_Week_51!BO417</f>
        <v>0</v>
      </c>
      <c r="B1996" s="10">
        <f>COUNTIF($A$1:A1996,'Delivery Promise - Dry (Nov)'!$E$4&amp;"-"&amp;'Delivery Promise - Dry (Nov)'!$E$5)</f>
        <v>34</v>
      </c>
    </row>
    <row r="1997" spans="1:2">
      <c r="A1997" s="10">
        <f>GreenList_Week_51!BO418</f>
        <v>0</v>
      </c>
      <c r="B1997" s="10">
        <f>COUNTIF($A$1:A1997,'Delivery Promise - Dry (Nov)'!$E$4&amp;"-"&amp;'Delivery Promise - Dry (Nov)'!$E$5)</f>
        <v>34</v>
      </c>
    </row>
    <row r="1998" spans="1:2">
      <c r="A1998" s="10">
        <f>GreenList_Week_51!BO419</f>
        <v>0</v>
      </c>
      <c r="B1998" s="10">
        <f>COUNTIF($A$1:A1998,'Delivery Promise - Dry (Nov)'!$E$4&amp;"-"&amp;'Delivery Promise - Dry (Nov)'!$E$5)</f>
        <v>34</v>
      </c>
    </row>
    <row r="1999" spans="1:2">
      <c r="A1999" s="10">
        <f>GreenList_Week_51!BO420</f>
        <v>0</v>
      </c>
      <c r="B1999" s="10">
        <f>COUNTIF($A$1:A1999,'Delivery Promise - Dry (Nov)'!$E$4&amp;"-"&amp;'Delivery Promise - Dry (Nov)'!$E$5)</f>
        <v>34</v>
      </c>
    </row>
    <row r="2000" spans="1:2">
      <c r="A2000" s="10">
        <f>GreenList_Week_51!BO421</f>
        <v>0</v>
      </c>
      <c r="B2000" s="10">
        <f>COUNTIF($A$1:A2000,'Delivery Promise - Dry (Nov)'!$E$4&amp;"-"&amp;'Delivery Promise - Dry (Nov)'!$E$5)</f>
        <v>34</v>
      </c>
    </row>
    <row r="2001" spans="1:2">
      <c r="A2001" s="10">
        <f>GreenList_Week_51!BO422</f>
        <v>0</v>
      </c>
      <c r="B2001" s="10">
        <f>COUNTIF($A$1:A2001,'Delivery Promise - Dry (Nov)'!$E$4&amp;"-"&amp;'Delivery Promise - Dry (Nov)'!$E$5)</f>
        <v>34</v>
      </c>
    </row>
    <row r="2002" spans="1:2">
      <c r="A2002" s="10">
        <f>GreenList_Week_51!BO423</f>
        <v>0</v>
      </c>
      <c r="B2002" s="10">
        <f>COUNTIF($A$1:A2002,'Delivery Promise - Dry (Nov)'!$E$4&amp;"-"&amp;'Delivery Promise - Dry (Nov)'!$E$5)</f>
        <v>34</v>
      </c>
    </row>
    <row r="2003" spans="1:2">
      <c r="A2003" s="10">
        <f>GreenList_Week_51!BO424</f>
        <v>0</v>
      </c>
      <c r="B2003" s="10">
        <f>COUNTIF($A$1:A2003,'Delivery Promise - Dry (Nov)'!$E$4&amp;"-"&amp;'Delivery Promise - Dry (Nov)'!$E$5)</f>
        <v>34</v>
      </c>
    </row>
    <row r="2004" spans="1:2">
      <c r="A2004" s="10">
        <f>GreenList_Week_51!BO425</f>
        <v>0</v>
      </c>
      <c r="B2004" s="10">
        <f>COUNTIF($A$1:A2004,'Delivery Promise - Dry (Nov)'!$E$4&amp;"-"&amp;'Delivery Promise - Dry (Nov)'!$E$5)</f>
        <v>34</v>
      </c>
    </row>
    <row r="2005" spans="1:2">
      <c r="A2005" s="10">
        <f>GreenList_Week_51!BO426</f>
        <v>0</v>
      </c>
      <c r="B2005" s="10">
        <f>COUNTIF($A$1:A2005,'Delivery Promise - Dry (Nov)'!$E$4&amp;"-"&amp;'Delivery Promise - Dry (Nov)'!$E$5)</f>
        <v>34</v>
      </c>
    </row>
    <row r="2006" spans="1:2">
      <c r="A2006" s="10">
        <f>GreenList_Week_51!BO427</f>
        <v>0</v>
      </c>
      <c r="B2006" s="10">
        <f>COUNTIF($A$1:A2006,'Delivery Promise - Dry (Nov)'!$E$4&amp;"-"&amp;'Delivery Promise - Dry (Nov)'!$E$5)</f>
        <v>34</v>
      </c>
    </row>
    <row r="2007" spans="1:2">
      <c r="A2007" s="10">
        <f>GreenList_Week_51!BO428</f>
        <v>0</v>
      </c>
      <c r="B2007" s="10">
        <f>COUNTIF($A$1:A2007,'Delivery Promise - Dry (Nov)'!$E$4&amp;"-"&amp;'Delivery Promise - Dry (Nov)'!$E$5)</f>
        <v>34</v>
      </c>
    </row>
    <row r="2008" spans="1:2">
      <c r="A2008" s="10">
        <f>GreenList_Week_51!BO429</f>
        <v>0</v>
      </c>
      <c r="B2008" s="10">
        <f>COUNTIF($A$1:A2008,'Delivery Promise - Dry (Nov)'!$E$4&amp;"-"&amp;'Delivery Promise - Dry (Nov)'!$E$5)</f>
        <v>34</v>
      </c>
    </row>
    <row r="2009" spans="1:2">
      <c r="A2009" s="10">
        <f>GreenList_Week_51!BO430</f>
        <v>0</v>
      </c>
      <c r="B2009" s="10">
        <f>COUNTIF($A$1:A2009,'Delivery Promise - Dry (Nov)'!$E$4&amp;"-"&amp;'Delivery Promise - Dry (Nov)'!$E$5)</f>
        <v>34</v>
      </c>
    </row>
    <row r="2010" spans="1:2">
      <c r="A2010" s="10">
        <f>GreenList_Week_51!BO431</f>
        <v>0</v>
      </c>
      <c r="B2010" s="10">
        <f>COUNTIF($A$1:A2010,'Delivery Promise - Dry (Nov)'!$E$4&amp;"-"&amp;'Delivery Promise - Dry (Nov)'!$E$5)</f>
        <v>34</v>
      </c>
    </row>
    <row r="2011" spans="1:2">
      <c r="A2011" s="10">
        <f>GreenList_Week_51!BO432</f>
        <v>0</v>
      </c>
      <c r="B2011" s="10">
        <f>COUNTIF($A$1:A2011,'Delivery Promise - Dry (Nov)'!$E$4&amp;"-"&amp;'Delivery Promise - Dry (Nov)'!$E$5)</f>
        <v>34</v>
      </c>
    </row>
    <row r="2012" spans="1:2">
      <c r="A2012" s="10">
        <f>GreenList_Week_51!BO433</f>
        <v>0</v>
      </c>
      <c r="B2012" s="10">
        <f>COUNTIF($A$1:A2012,'Delivery Promise - Dry (Nov)'!$E$4&amp;"-"&amp;'Delivery Promise - Dry (Nov)'!$E$5)</f>
        <v>34</v>
      </c>
    </row>
    <row r="2013" spans="1:2">
      <c r="A2013" s="10">
        <f>GreenList_Week_51!BO434</f>
        <v>0</v>
      </c>
      <c r="B2013" s="10">
        <f>COUNTIF($A$1:A2013,'Delivery Promise - Dry (Nov)'!$E$4&amp;"-"&amp;'Delivery Promise - Dry (Nov)'!$E$5)</f>
        <v>34</v>
      </c>
    </row>
    <row r="2014" spans="1:2">
      <c r="A2014" s="10">
        <f>GreenList_Week_51!BO435</f>
        <v>0</v>
      </c>
      <c r="B2014" s="10">
        <f>COUNTIF($A$1:A2014,'Delivery Promise - Dry (Nov)'!$E$4&amp;"-"&amp;'Delivery Promise - Dry (Nov)'!$E$5)</f>
        <v>34</v>
      </c>
    </row>
    <row r="2015" spans="1:2">
      <c r="A2015" s="10">
        <f>GreenList_Week_51!BO436</f>
        <v>0</v>
      </c>
      <c r="B2015" s="10">
        <f>COUNTIF($A$1:A2015,'Delivery Promise - Dry (Nov)'!$E$4&amp;"-"&amp;'Delivery Promise - Dry (Nov)'!$E$5)</f>
        <v>34</v>
      </c>
    </row>
    <row r="2016" spans="1:2">
      <c r="A2016" s="10">
        <f>GreenList_Week_51!BO437</f>
        <v>0</v>
      </c>
      <c r="B2016" s="10">
        <f>COUNTIF($A$1:A2016,'Delivery Promise - Dry (Nov)'!$E$4&amp;"-"&amp;'Delivery Promise - Dry (Nov)'!$E$5)</f>
        <v>34</v>
      </c>
    </row>
    <row r="2017" spans="1:2">
      <c r="A2017" s="10">
        <f>GreenList_Week_51!BO438</f>
        <v>0</v>
      </c>
      <c r="B2017" s="10">
        <f>COUNTIF($A$1:A2017,'Delivery Promise - Dry (Nov)'!$E$4&amp;"-"&amp;'Delivery Promise - Dry (Nov)'!$E$5)</f>
        <v>34</v>
      </c>
    </row>
    <row r="2018" spans="1:2">
      <c r="A2018" s="10">
        <f>GreenList_Week_51!BO439</f>
        <v>0</v>
      </c>
      <c r="B2018" s="10">
        <f>COUNTIF($A$1:A2018,'Delivery Promise - Dry (Nov)'!$E$4&amp;"-"&amp;'Delivery Promise - Dry (Nov)'!$E$5)</f>
        <v>34</v>
      </c>
    </row>
    <row r="2019" spans="1:2">
      <c r="A2019" s="10">
        <f>GreenList_Week_51!BO440</f>
        <v>0</v>
      </c>
      <c r="B2019" s="10">
        <f>COUNTIF($A$1:A2019,'Delivery Promise - Dry (Nov)'!$E$4&amp;"-"&amp;'Delivery Promise - Dry (Nov)'!$E$5)</f>
        <v>34</v>
      </c>
    </row>
    <row r="2020" spans="1:2">
      <c r="A2020" s="10">
        <f>GreenList_Week_51!BO441</f>
        <v>0</v>
      </c>
      <c r="B2020" s="10">
        <f>COUNTIF($A$1:A2020,'Delivery Promise - Dry (Nov)'!$E$4&amp;"-"&amp;'Delivery Promise - Dry (Nov)'!$E$5)</f>
        <v>34</v>
      </c>
    </row>
    <row r="2021" spans="1:2">
      <c r="A2021" s="10">
        <f>GreenList_Week_51!BO442</f>
        <v>0</v>
      </c>
      <c r="B2021" s="10">
        <f>COUNTIF($A$1:A2021,'Delivery Promise - Dry (Nov)'!$E$4&amp;"-"&amp;'Delivery Promise - Dry (Nov)'!$E$5)</f>
        <v>34</v>
      </c>
    </row>
    <row r="2022" spans="1:2">
      <c r="A2022" s="10">
        <f>GreenList_Week_51!BO443</f>
        <v>0</v>
      </c>
      <c r="B2022" s="10">
        <f>COUNTIF($A$1:A2022,'Delivery Promise - Dry (Nov)'!$E$4&amp;"-"&amp;'Delivery Promise - Dry (Nov)'!$E$5)</f>
        <v>34</v>
      </c>
    </row>
    <row r="2023" spans="1:2">
      <c r="A2023" s="10">
        <f>GreenList_Week_51!BO444</f>
        <v>0</v>
      </c>
      <c r="B2023" s="10">
        <f>COUNTIF($A$1:A2023,'Delivery Promise - Dry (Nov)'!$E$4&amp;"-"&amp;'Delivery Promise - Dry (Nov)'!$E$5)</f>
        <v>34</v>
      </c>
    </row>
    <row r="2024" spans="1:2">
      <c r="A2024" s="10">
        <f>GreenList_Week_51!BO445</f>
        <v>0</v>
      </c>
      <c r="B2024" s="10">
        <f>COUNTIF($A$1:A2024,'Delivery Promise - Dry (Nov)'!$E$4&amp;"-"&amp;'Delivery Promise - Dry (Nov)'!$E$5)</f>
        <v>34</v>
      </c>
    </row>
    <row r="2025" spans="1:2">
      <c r="A2025" s="10">
        <f>GreenList_Week_51!BO446</f>
        <v>0</v>
      </c>
      <c r="B2025" s="10">
        <f>COUNTIF($A$1:A2025,'Delivery Promise - Dry (Nov)'!$E$4&amp;"-"&amp;'Delivery Promise - Dry (Nov)'!$E$5)</f>
        <v>34</v>
      </c>
    </row>
    <row r="2026" spans="1:2">
      <c r="A2026" s="10">
        <f>GreenList_Week_51!BO447</f>
        <v>0</v>
      </c>
      <c r="B2026" s="10">
        <f>COUNTIF($A$1:A2026,'Delivery Promise - Dry (Nov)'!$E$4&amp;"-"&amp;'Delivery Promise - Dry (Nov)'!$E$5)</f>
        <v>34</v>
      </c>
    </row>
    <row r="2027" spans="1:2">
      <c r="A2027" s="10">
        <f>GreenList_Week_51!BO448</f>
        <v>0</v>
      </c>
      <c r="B2027" s="10">
        <f>COUNTIF($A$1:A2027,'Delivery Promise - Dry (Nov)'!$E$4&amp;"-"&amp;'Delivery Promise - Dry (Nov)'!$E$5)</f>
        <v>34</v>
      </c>
    </row>
    <row r="2028" spans="1:2">
      <c r="A2028" s="10">
        <f>GreenList_Week_51!BO449</f>
        <v>0</v>
      </c>
      <c r="B2028" s="10">
        <f>COUNTIF($A$1:A2028,'Delivery Promise - Dry (Nov)'!$E$4&amp;"-"&amp;'Delivery Promise - Dry (Nov)'!$E$5)</f>
        <v>34</v>
      </c>
    </row>
    <row r="2029" spans="1:2">
      <c r="A2029" s="10">
        <f>GreenList_Week_51!BO450</f>
        <v>0</v>
      </c>
      <c r="B2029" s="10">
        <f>COUNTIF($A$1:A2029,'Delivery Promise - Dry (Nov)'!$E$4&amp;"-"&amp;'Delivery Promise - Dry (Nov)'!$E$5)</f>
        <v>34</v>
      </c>
    </row>
    <row r="2030" spans="1:2">
      <c r="A2030" s="10">
        <f>GreenList_Week_51!BO451</f>
        <v>0</v>
      </c>
      <c r="B2030" s="10">
        <f>COUNTIF($A$1:A2030,'Delivery Promise - Dry (Nov)'!$E$4&amp;"-"&amp;'Delivery Promise - Dry (Nov)'!$E$5)</f>
        <v>34</v>
      </c>
    </row>
    <row r="2031" spans="1:2">
      <c r="A2031" s="10">
        <f>GreenList_Week_51!BO452</f>
        <v>0</v>
      </c>
      <c r="B2031" s="10">
        <f>COUNTIF($A$1:A2031,'Delivery Promise - Dry (Nov)'!$E$4&amp;"-"&amp;'Delivery Promise - Dry (Nov)'!$E$5)</f>
        <v>34</v>
      </c>
    </row>
    <row r="2032" spans="1:2">
      <c r="A2032" s="10">
        <f>GreenList_Week_51!BO453</f>
        <v>0</v>
      </c>
      <c r="B2032" s="10">
        <f>COUNTIF($A$1:A2032,'Delivery Promise - Dry (Nov)'!$E$4&amp;"-"&amp;'Delivery Promise - Dry (Nov)'!$E$5)</f>
        <v>34</v>
      </c>
    </row>
    <row r="2033" spans="1:2">
      <c r="A2033" s="10">
        <f>GreenList_Week_51!BO454</f>
        <v>0</v>
      </c>
      <c r="B2033" s="10">
        <f>COUNTIF($A$1:A2033,'Delivery Promise - Dry (Nov)'!$E$4&amp;"-"&amp;'Delivery Promise - Dry (Nov)'!$E$5)</f>
        <v>34</v>
      </c>
    </row>
    <row r="2034" spans="1:2">
      <c r="A2034" s="10">
        <f>GreenList_Week_51!BO455</f>
        <v>0</v>
      </c>
      <c r="B2034" s="10">
        <f>COUNTIF($A$1:A2034,'Delivery Promise - Dry (Nov)'!$E$4&amp;"-"&amp;'Delivery Promise - Dry (Nov)'!$E$5)</f>
        <v>34</v>
      </c>
    </row>
    <row r="2035" spans="1:2">
      <c r="A2035" s="10">
        <f>GreenList_Week_51!BO456</f>
        <v>0</v>
      </c>
      <c r="B2035" s="10">
        <f>COUNTIF($A$1:A2035,'Delivery Promise - Dry (Nov)'!$E$4&amp;"-"&amp;'Delivery Promise - Dry (Nov)'!$E$5)</f>
        <v>34</v>
      </c>
    </row>
    <row r="2036" spans="1:2">
      <c r="A2036" s="10">
        <f>GreenList_Week_51!BO457</f>
        <v>0</v>
      </c>
      <c r="B2036" s="10">
        <f>COUNTIF($A$1:A2036,'Delivery Promise - Dry (Nov)'!$E$4&amp;"-"&amp;'Delivery Promise - Dry (Nov)'!$E$5)</f>
        <v>34</v>
      </c>
    </row>
    <row r="2037" spans="1:2">
      <c r="A2037" s="10">
        <f>GreenList_Week_51!BO458</f>
        <v>0</v>
      </c>
      <c r="B2037" s="10">
        <f>COUNTIF($A$1:A2037,'Delivery Promise - Dry (Nov)'!$E$4&amp;"-"&amp;'Delivery Promise - Dry (Nov)'!$E$5)</f>
        <v>34</v>
      </c>
    </row>
    <row r="2038" spans="1:2">
      <c r="A2038" s="10">
        <f>GreenList_Week_51!BO459</f>
        <v>0</v>
      </c>
      <c r="B2038" s="10">
        <f>COUNTIF($A$1:A2038,'Delivery Promise - Dry (Nov)'!$E$4&amp;"-"&amp;'Delivery Promise - Dry (Nov)'!$E$5)</f>
        <v>34</v>
      </c>
    </row>
    <row r="2039" spans="1:2">
      <c r="A2039" s="10">
        <f>GreenList_Week_51!BO460</f>
        <v>0</v>
      </c>
      <c r="B2039" s="10">
        <f>COUNTIF($A$1:A2039,'Delivery Promise - Dry (Nov)'!$E$4&amp;"-"&amp;'Delivery Promise - Dry (Nov)'!$E$5)</f>
        <v>34</v>
      </c>
    </row>
    <row r="2040" spans="1:2">
      <c r="A2040" s="10">
        <f>GreenList_Week_51!BO461</f>
        <v>0</v>
      </c>
      <c r="B2040" s="10">
        <f>COUNTIF($A$1:A2040,'Delivery Promise - Dry (Nov)'!$E$4&amp;"-"&amp;'Delivery Promise - Dry (Nov)'!$E$5)</f>
        <v>34</v>
      </c>
    </row>
    <row r="2041" spans="1:2">
      <c r="A2041" s="10">
        <f>GreenList_Week_51!BO462</f>
        <v>0</v>
      </c>
      <c r="B2041" s="10">
        <f>COUNTIF($A$1:A2041,'Delivery Promise - Dry (Nov)'!$E$4&amp;"-"&amp;'Delivery Promise - Dry (Nov)'!$E$5)</f>
        <v>34</v>
      </c>
    </row>
    <row r="2042" spans="1:2">
      <c r="A2042" s="10">
        <f>GreenList_Week_51!BO463</f>
        <v>0</v>
      </c>
      <c r="B2042" s="10">
        <f>COUNTIF($A$1:A2042,'Delivery Promise - Dry (Nov)'!$E$4&amp;"-"&amp;'Delivery Promise - Dry (Nov)'!$E$5)</f>
        <v>34</v>
      </c>
    </row>
    <row r="2043" spans="1:2">
      <c r="A2043" s="10">
        <f>GreenList_Week_51!BO464</f>
        <v>0</v>
      </c>
      <c r="B2043" s="10">
        <f>COUNTIF($A$1:A2043,'Delivery Promise - Dry (Nov)'!$E$4&amp;"-"&amp;'Delivery Promise - Dry (Nov)'!$E$5)</f>
        <v>34</v>
      </c>
    </row>
    <row r="2044" spans="1:2">
      <c r="A2044" s="10">
        <f>GreenList_Week_51!BO465</f>
        <v>0</v>
      </c>
      <c r="B2044" s="10">
        <f>COUNTIF($A$1:A2044,'Delivery Promise - Dry (Nov)'!$E$4&amp;"-"&amp;'Delivery Promise - Dry (Nov)'!$E$5)</f>
        <v>34</v>
      </c>
    </row>
    <row r="2045" spans="1:2">
      <c r="A2045" s="10">
        <f>GreenList_Week_51!BO466</f>
        <v>0</v>
      </c>
      <c r="B2045" s="10">
        <f>COUNTIF($A$1:A2045,'Delivery Promise - Dry (Nov)'!$E$4&amp;"-"&amp;'Delivery Promise - Dry (Nov)'!$E$5)</f>
        <v>34</v>
      </c>
    </row>
    <row r="2046" spans="1:2">
      <c r="A2046" s="10">
        <f>GreenList_Week_51!BO467</f>
        <v>0</v>
      </c>
      <c r="B2046" s="10">
        <f>COUNTIF($A$1:A2046,'Delivery Promise - Dry (Nov)'!$E$4&amp;"-"&amp;'Delivery Promise - Dry (Nov)'!$E$5)</f>
        <v>34</v>
      </c>
    </row>
    <row r="2047" spans="1:2">
      <c r="A2047" s="10">
        <f>GreenList_Week_51!BO468</f>
        <v>0</v>
      </c>
      <c r="B2047" s="10">
        <f>COUNTIF($A$1:A2047,'Delivery Promise - Dry (Nov)'!$E$4&amp;"-"&amp;'Delivery Promise - Dry (Nov)'!$E$5)</f>
        <v>34</v>
      </c>
    </row>
    <row r="2048" spans="1:2">
      <c r="A2048" s="10">
        <f>GreenList_Week_51!BO469</f>
        <v>0</v>
      </c>
      <c r="B2048" s="10">
        <f>COUNTIF($A$1:A2048,'Delivery Promise - Dry (Nov)'!$E$4&amp;"-"&amp;'Delivery Promise - Dry (Nov)'!$E$5)</f>
        <v>34</v>
      </c>
    </row>
    <row r="2049" spans="1:2">
      <c r="A2049" s="10">
        <f>GreenList_Week_51!BO470</f>
        <v>0</v>
      </c>
      <c r="B2049" s="10">
        <f>COUNTIF($A$1:A2049,'Delivery Promise - Dry (Nov)'!$E$4&amp;"-"&amp;'Delivery Promise - Dry (Nov)'!$E$5)</f>
        <v>34</v>
      </c>
    </row>
    <row r="2050" spans="1:2">
      <c r="A2050" s="10">
        <f>GreenList_Week_51!BO471</f>
        <v>0</v>
      </c>
      <c r="B2050" s="10">
        <f>COUNTIF($A$1:A2050,'Delivery Promise - Dry (Nov)'!$E$4&amp;"-"&amp;'Delivery Promise - Dry (Nov)'!$E$5)</f>
        <v>34</v>
      </c>
    </row>
    <row r="2051" spans="1:2">
      <c r="A2051" s="10">
        <f>GreenList_Week_51!BO472</f>
        <v>0</v>
      </c>
      <c r="B2051" s="10">
        <f>COUNTIF($A$1:A2051,'Delivery Promise - Dry (Nov)'!$E$4&amp;"-"&amp;'Delivery Promise - Dry (Nov)'!$E$5)</f>
        <v>34</v>
      </c>
    </row>
    <row r="2052" spans="1:2">
      <c r="A2052" s="10">
        <f>GreenList_Week_51!BO473</f>
        <v>0</v>
      </c>
      <c r="B2052" s="10">
        <f>COUNTIF($A$1:A2052,'Delivery Promise - Dry (Nov)'!$E$4&amp;"-"&amp;'Delivery Promise - Dry (Nov)'!$E$5)</f>
        <v>34</v>
      </c>
    </row>
    <row r="2053" spans="1:2">
      <c r="A2053" s="10">
        <f>GreenList_Week_51!BO474</f>
        <v>0</v>
      </c>
      <c r="B2053" s="10">
        <f>COUNTIF($A$1:A2053,'Delivery Promise - Dry (Nov)'!$E$4&amp;"-"&amp;'Delivery Promise - Dry (Nov)'!$E$5)</f>
        <v>34</v>
      </c>
    </row>
    <row r="2054" spans="1:2">
      <c r="A2054" s="10">
        <f>GreenList_Week_51!BO475</f>
        <v>0</v>
      </c>
      <c r="B2054" s="10">
        <f>COUNTIF($A$1:A2054,'Delivery Promise - Dry (Nov)'!$E$4&amp;"-"&amp;'Delivery Promise - Dry (Nov)'!$E$5)</f>
        <v>34</v>
      </c>
    </row>
    <row r="2055" spans="1:2">
      <c r="A2055" s="10">
        <f>GreenList_Week_51!BO476</f>
        <v>0</v>
      </c>
      <c r="B2055" s="10">
        <f>COUNTIF($A$1:A2055,'Delivery Promise - Dry (Nov)'!$E$4&amp;"-"&amp;'Delivery Promise - Dry (Nov)'!$E$5)</f>
        <v>34</v>
      </c>
    </row>
    <row r="2056" spans="1:2">
      <c r="A2056" s="10">
        <f>GreenList_Week_51!BO477</f>
        <v>0</v>
      </c>
      <c r="B2056" s="10">
        <f>COUNTIF($A$1:A2056,'Delivery Promise - Dry (Nov)'!$E$4&amp;"-"&amp;'Delivery Promise - Dry (Nov)'!$E$5)</f>
        <v>34</v>
      </c>
    </row>
    <row r="2057" spans="1:2">
      <c r="A2057" s="10">
        <f>GreenList_Week_51!BO478</f>
        <v>0</v>
      </c>
      <c r="B2057" s="10">
        <f>COUNTIF($A$1:A2057,'Delivery Promise - Dry (Nov)'!$E$4&amp;"-"&amp;'Delivery Promise - Dry (Nov)'!$E$5)</f>
        <v>34</v>
      </c>
    </row>
    <row r="2058" spans="1:2">
      <c r="A2058" s="10">
        <f>GreenList_Week_51!BO479</f>
        <v>0</v>
      </c>
      <c r="B2058" s="10">
        <f>COUNTIF($A$1:A2058,'Delivery Promise - Dry (Nov)'!$E$4&amp;"-"&amp;'Delivery Promise - Dry (Nov)'!$E$5)</f>
        <v>34</v>
      </c>
    </row>
    <row r="2059" spans="1:2">
      <c r="A2059" s="10">
        <f>GreenList_Week_51!BO480</f>
        <v>0</v>
      </c>
      <c r="B2059" s="10">
        <f>COUNTIF($A$1:A2059,'Delivery Promise - Dry (Nov)'!$E$4&amp;"-"&amp;'Delivery Promise - Dry (Nov)'!$E$5)</f>
        <v>34</v>
      </c>
    </row>
    <row r="2060" spans="1:2">
      <c r="A2060" s="10">
        <f>GreenList_Week_51!BO481</f>
        <v>0</v>
      </c>
      <c r="B2060" s="10">
        <f>COUNTIF($A$1:A2060,'Delivery Promise - Dry (Nov)'!$E$4&amp;"-"&amp;'Delivery Promise - Dry (Nov)'!$E$5)</f>
        <v>34</v>
      </c>
    </row>
    <row r="2061" spans="1:2">
      <c r="A2061" s="10">
        <f>GreenList_Week_51!BO482</f>
        <v>0</v>
      </c>
      <c r="B2061" s="10">
        <f>COUNTIF($A$1:A2061,'Delivery Promise - Dry (Nov)'!$E$4&amp;"-"&amp;'Delivery Promise - Dry (Nov)'!$E$5)</f>
        <v>34</v>
      </c>
    </row>
    <row r="2062" spans="1:2">
      <c r="A2062" s="10">
        <f>GreenList_Week_51!BO483</f>
        <v>0</v>
      </c>
      <c r="B2062" s="10">
        <f>COUNTIF($A$1:A2062,'Delivery Promise - Dry (Nov)'!$E$4&amp;"-"&amp;'Delivery Promise - Dry (Nov)'!$E$5)</f>
        <v>34</v>
      </c>
    </row>
    <row r="2063" spans="1:2">
      <c r="A2063" s="10">
        <f>GreenList_Week_51!BO484</f>
        <v>0</v>
      </c>
      <c r="B2063" s="10">
        <f>COUNTIF($A$1:A2063,'Delivery Promise - Dry (Nov)'!$E$4&amp;"-"&amp;'Delivery Promise - Dry (Nov)'!$E$5)</f>
        <v>34</v>
      </c>
    </row>
    <row r="2064" spans="1:2">
      <c r="A2064" s="10">
        <f>GreenList_Week_51!BO485</f>
        <v>0</v>
      </c>
      <c r="B2064" s="10">
        <f>COUNTIF($A$1:A2064,'Delivery Promise - Dry (Nov)'!$E$4&amp;"-"&amp;'Delivery Promise - Dry (Nov)'!$E$5)</f>
        <v>34</v>
      </c>
    </row>
    <row r="2065" spans="1:2">
      <c r="A2065" s="10">
        <f>GreenList_Week_51!BO486</f>
        <v>0</v>
      </c>
      <c r="B2065" s="10">
        <f>COUNTIF($A$1:A2065,'Delivery Promise - Dry (Nov)'!$E$4&amp;"-"&amp;'Delivery Promise - Dry (Nov)'!$E$5)</f>
        <v>34</v>
      </c>
    </row>
    <row r="2066" spans="1:2">
      <c r="A2066" s="10">
        <f>GreenList_Week_51!BO487</f>
        <v>0</v>
      </c>
      <c r="B2066" s="10">
        <f>COUNTIF($A$1:A2066,'Delivery Promise - Dry (Nov)'!$E$4&amp;"-"&amp;'Delivery Promise - Dry (Nov)'!$E$5)</f>
        <v>34</v>
      </c>
    </row>
    <row r="2067" spans="1:2">
      <c r="A2067" s="10">
        <f>GreenList_Week_51!BO488</f>
        <v>0</v>
      </c>
      <c r="B2067" s="10">
        <f>COUNTIF($A$1:A2067,'Delivery Promise - Dry (Nov)'!$E$4&amp;"-"&amp;'Delivery Promise - Dry (Nov)'!$E$5)</f>
        <v>34</v>
      </c>
    </row>
    <row r="2068" spans="1:2">
      <c r="A2068" s="10">
        <f>GreenList_Week_51!BO489</f>
        <v>0</v>
      </c>
      <c r="B2068" s="10">
        <f>COUNTIF($A$1:A2068,'Delivery Promise - Dry (Nov)'!$E$4&amp;"-"&amp;'Delivery Promise - Dry (Nov)'!$E$5)</f>
        <v>34</v>
      </c>
    </row>
    <row r="2069" spans="1:2">
      <c r="A2069" s="10">
        <f>GreenList_Week_51!BO490</f>
        <v>0</v>
      </c>
      <c r="B2069" s="10">
        <f>COUNTIF($A$1:A2069,'Delivery Promise - Dry (Nov)'!$E$4&amp;"-"&amp;'Delivery Promise - Dry (Nov)'!$E$5)</f>
        <v>34</v>
      </c>
    </row>
    <row r="2070" spans="1:2">
      <c r="A2070" s="10">
        <f>GreenList_Week_51!BO491</f>
        <v>0</v>
      </c>
      <c r="B2070" s="10">
        <f>COUNTIF($A$1:A2070,'Delivery Promise - Dry (Nov)'!$E$4&amp;"-"&amp;'Delivery Promise - Dry (Nov)'!$E$5)</f>
        <v>34</v>
      </c>
    </row>
    <row r="2071" spans="1:2">
      <c r="A2071" s="10">
        <f>GreenList_Week_51!BO492</f>
        <v>0</v>
      </c>
      <c r="B2071" s="10">
        <f>COUNTIF($A$1:A2071,'Delivery Promise - Dry (Nov)'!$E$4&amp;"-"&amp;'Delivery Promise - Dry (Nov)'!$E$5)</f>
        <v>34</v>
      </c>
    </row>
    <row r="2072" spans="1:2">
      <c r="A2072" s="10">
        <f>GreenList_Week_51!BO493</f>
        <v>0</v>
      </c>
      <c r="B2072" s="10">
        <f>COUNTIF($A$1:A2072,'Delivery Promise - Dry (Nov)'!$E$4&amp;"-"&amp;'Delivery Promise - Dry (Nov)'!$E$5)</f>
        <v>34</v>
      </c>
    </row>
    <row r="2073" spans="1:2">
      <c r="A2073" s="10">
        <f>GreenList_Week_51!BO494</f>
        <v>0</v>
      </c>
      <c r="B2073" s="10">
        <f>COUNTIF($A$1:A2073,'Delivery Promise - Dry (Nov)'!$E$4&amp;"-"&amp;'Delivery Promise - Dry (Nov)'!$E$5)</f>
        <v>34</v>
      </c>
    </row>
    <row r="2074" spans="1:2">
      <c r="A2074" s="10">
        <f>GreenList_Week_51!BO495</f>
        <v>0</v>
      </c>
      <c r="B2074" s="10">
        <f>COUNTIF($A$1:A2074,'Delivery Promise - Dry (Nov)'!$E$4&amp;"-"&amp;'Delivery Promise - Dry (Nov)'!$E$5)</f>
        <v>34</v>
      </c>
    </row>
    <row r="2075" spans="1:2">
      <c r="A2075" s="10">
        <f>GreenList_Week_51!BO496</f>
        <v>0</v>
      </c>
      <c r="B2075" s="10">
        <f>COUNTIF($A$1:A2075,'Delivery Promise - Dry (Nov)'!$E$4&amp;"-"&amp;'Delivery Promise - Dry (Nov)'!$E$5)</f>
        <v>34</v>
      </c>
    </row>
    <row r="2076" spans="1:2">
      <c r="A2076" s="10">
        <f>GreenList_Week_51!BO497</f>
        <v>0</v>
      </c>
      <c r="B2076" s="10">
        <f>COUNTIF($A$1:A2076,'Delivery Promise - Dry (Nov)'!$E$4&amp;"-"&amp;'Delivery Promise - Dry (Nov)'!$E$5)</f>
        <v>34</v>
      </c>
    </row>
    <row r="2077" spans="1:2">
      <c r="A2077" s="10">
        <f>GreenList_Week_51!BO498</f>
        <v>0</v>
      </c>
      <c r="B2077" s="10">
        <f>COUNTIF($A$1:A2077,'Delivery Promise - Dry (Nov)'!$E$4&amp;"-"&amp;'Delivery Promise - Dry (Nov)'!$E$5)</f>
        <v>34</v>
      </c>
    </row>
    <row r="2078" spans="1:2">
      <c r="A2078" s="10">
        <f>GreenList_Week_51!BO499</f>
        <v>0</v>
      </c>
      <c r="B2078" s="10">
        <f>COUNTIF($A$1:A2078,'Delivery Promise - Dry (Nov)'!$E$4&amp;"-"&amp;'Delivery Promise - Dry (Nov)'!$E$5)</f>
        <v>34</v>
      </c>
    </row>
    <row r="2079" spans="1:2">
      <c r="A2079" s="10">
        <f>GreenList_Week_51!BO500</f>
        <v>0</v>
      </c>
      <c r="B2079" s="10">
        <f>COUNTIF($A$1:A2079,'Delivery Promise - Dry (Nov)'!$E$4&amp;"-"&amp;'Delivery Promise - Dry (Nov)'!$E$5)</f>
        <v>34</v>
      </c>
    </row>
    <row r="2080" spans="1:2">
      <c r="A2080" s="10">
        <f>GreenList_Week_51!BO501</f>
        <v>0</v>
      </c>
      <c r="B2080" s="10">
        <f>COUNTIF($A$1:A2080,'Delivery Promise - Dry (Nov)'!$E$4&amp;"-"&amp;'Delivery Promise - Dry (Nov)'!$E$5)</f>
        <v>34</v>
      </c>
    </row>
    <row r="2081" spans="1:2">
      <c r="A2081" s="10">
        <f>GreenList_Week_51!BO502</f>
        <v>0</v>
      </c>
      <c r="B2081" s="10">
        <f>COUNTIF($A$1:A2081,'Delivery Promise - Dry (Nov)'!$E$4&amp;"-"&amp;'Delivery Promise - Dry (Nov)'!$E$5)</f>
        <v>34</v>
      </c>
    </row>
    <row r="2082" spans="1:2">
      <c r="A2082" s="10">
        <f>GreenList_Week_51!BO503</f>
        <v>0</v>
      </c>
      <c r="B2082" s="10">
        <f>COUNTIF($A$1:A2082,'Delivery Promise - Dry (Nov)'!$E$4&amp;"-"&amp;'Delivery Promise - Dry (Nov)'!$E$5)</f>
        <v>34</v>
      </c>
    </row>
    <row r="2083" spans="1:2">
      <c r="A2083" s="10">
        <f>GreenList_Week_51!BO504</f>
        <v>0</v>
      </c>
      <c r="B2083" s="10">
        <f>COUNTIF($A$1:A2083,'Delivery Promise - Dry (Nov)'!$E$4&amp;"-"&amp;'Delivery Promise - Dry (Nov)'!$E$5)</f>
        <v>34</v>
      </c>
    </row>
    <row r="2084" spans="1:2">
      <c r="A2084" s="10">
        <f>GreenList_Week_51!BO505</f>
        <v>0</v>
      </c>
      <c r="B2084" s="10">
        <f>COUNTIF($A$1:A2084,'Delivery Promise - Dry (Nov)'!$E$4&amp;"-"&amp;'Delivery Promise - Dry (Nov)'!$E$5)</f>
        <v>34</v>
      </c>
    </row>
    <row r="2085" spans="1:2">
      <c r="A2085" s="10">
        <f>GreenList_Week_51!BO506</f>
        <v>0</v>
      </c>
      <c r="B2085" s="10">
        <f>COUNTIF($A$1:A2085,'Delivery Promise - Dry (Nov)'!$E$4&amp;"-"&amp;'Delivery Promise - Dry (Nov)'!$E$5)</f>
        <v>34</v>
      </c>
    </row>
    <row r="2086" spans="1:2">
      <c r="A2086" s="10">
        <f>GreenList_Week_51!BO507</f>
        <v>0</v>
      </c>
      <c r="B2086" s="10">
        <f>COUNTIF($A$1:A2086,'Delivery Promise - Dry (Nov)'!$E$4&amp;"-"&amp;'Delivery Promise - Dry (Nov)'!$E$5)</f>
        <v>34</v>
      </c>
    </row>
    <row r="2087" spans="1:2">
      <c r="A2087" s="10">
        <f>GreenList_Week_51!BO508</f>
        <v>0</v>
      </c>
      <c r="B2087" s="10">
        <f>COUNTIF($A$1:A2087,'Delivery Promise - Dry (Nov)'!$E$4&amp;"-"&amp;'Delivery Promise - Dry (Nov)'!$E$5)</f>
        <v>34</v>
      </c>
    </row>
    <row r="2088" spans="1:2">
      <c r="A2088" s="10">
        <f>GreenList_Week_51!BO509</f>
        <v>0</v>
      </c>
      <c r="B2088" s="10">
        <f>COUNTIF($A$1:A2088,'Delivery Promise - Dry (Nov)'!$E$4&amp;"-"&amp;'Delivery Promise - Dry (Nov)'!$E$5)</f>
        <v>34</v>
      </c>
    </row>
    <row r="2089" spans="1:2">
      <c r="A2089" s="10">
        <f>GreenList_Week_51!BO510</f>
        <v>0</v>
      </c>
      <c r="B2089" s="10">
        <f>COUNTIF($A$1:A2089,'Delivery Promise - Dry (Nov)'!$E$4&amp;"-"&amp;'Delivery Promise - Dry (Nov)'!$E$5)</f>
        <v>34</v>
      </c>
    </row>
    <row r="2090" spans="1:2">
      <c r="A2090" s="10">
        <f>GreenList_Week_51!BO511</f>
        <v>0</v>
      </c>
      <c r="B2090" s="10">
        <f>COUNTIF($A$1:A2090,'Delivery Promise - Dry (Nov)'!$E$4&amp;"-"&amp;'Delivery Promise - Dry (Nov)'!$E$5)</f>
        <v>34</v>
      </c>
    </row>
    <row r="2091" spans="1:2">
      <c r="A2091" s="10">
        <f>GreenList_Week_51!BO512</f>
        <v>0</v>
      </c>
      <c r="B2091" s="10">
        <f>COUNTIF($A$1:A2091,'Delivery Promise - Dry (Nov)'!$E$4&amp;"-"&amp;'Delivery Promise - Dry (Nov)'!$E$5)</f>
        <v>34</v>
      </c>
    </row>
    <row r="2092" spans="1:2">
      <c r="A2092" s="10">
        <f>GreenList_Week_51!BO513</f>
        <v>0</v>
      </c>
      <c r="B2092" s="10">
        <f>COUNTIF($A$1:A2092,'Delivery Promise - Dry (Nov)'!$E$4&amp;"-"&amp;'Delivery Promise - Dry (Nov)'!$E$5)</f>
        <v>34</v>
      </c>
    </row>
    <row r="2093" spans="1:2">
      <c r="A2093" s="10">
        <f>GreenList_Week_51!BO514</f>
        <v>0</v>
      </c>
      <c r="B2093" s="10">
        <f>COUNTIF($A$1:A2093,'Delivery Promise - Dry (Nov)'!$E$4&amp;"-"&amp;'Delivery Promise - Dry (Nov)'!$E$5)</f>
        <v>34</v>
      </c>
    </row>
    <row r="2094" spans="1:2">
      <c r="A2094" s="10">
        <f>GreenList_Week_51!BO515</f>
        <v>0</v>
      </c>
      <c r="B2094" s="10">
        <f>COUNTIF($A$1:A2094,'Delivery Promise - Dry (Nov)'!$E$4&amp;"-"&amp;'Delivery Promise - Dry (Nov)'!$E$5)</f>
        <v>34</v>
      </c>
    </row>
    <row r="2095" spans="1:2">
      <c r="A2095" s="10">
        <f>GreenList_Week_51!BO516</f>
        <v>0</v>
      </c>
      <c r="B2095" s="10">
        <f>COUNTIF($A$1:A2095,'Delivery Promise - Dry (Nov)'!$E$4&amp;"-"&amp;'Delivery Promise - Dry (Nov)'!$E$5)</f>
        <v>34</v>
      </c>
    </row>
    <row r="2096" spans="1:2">
      <c r="A2096" s="10">
        <f>GreenList_Week_51!BO517</f>
        <v>0</v>
      </c>
      <c r="B2096" s="10">
        <f>COUNTIF($A$1:A2096,'Delivery Promise - Dry (Nov)'!$E$4&amp;"-"&amp;'Delivery Promise - Dry (Nov)'!$E$5)</f>
        <v>34</v>
      </c>
    </row>
    <row r="2097" spans="1:2">
      <c r="A2097" s="10">
        <f>GreenList_Week_51!BO518</f>
        <v>0</v>
      </c>
      <c r="B2097" s="10">
        <f>COUNTIF($A$1:A2097,'Delivery Promise - Dry (Nov)'!$E$4&amp;"-"&amp;'Delivery Promise - Dry (Nov)'!$E$5)</f>
        <v>34</v>
      </c>
    </row>
    <row r="2098" spans="1:2">
      <c r="A2098" s="10">
        <f>GreenList_Week_51!BO519</f>
        <v>0</v>
      </c>
      <c r="B2098" s="10">
        <f>COUNTIF($A$1:A2098,'Delivery Promise - Dry (Nov)'!$E$4&amp;"-"&amp;'Delivery Promise - Dry (Nov)'!$E$5)</f>
        <v>34</v>
      </c>
    </row>
    <row r="2099" spans="1:2">
      <c r="A2099" s="10">
        <f>GreenList_Week_51!BO520</f>
        <v>0</v>
      </c>
      <c r="B2099" s="10">
        <f>COUNTIF($A$1:A2099,'Delivery Promise - Dry (Nov)'!$E$4&amp;"-"&amp;'Delivery Promise - Dry (Nov)'!$E$5)</f>
        <v>34</v>
      </c>
    </row>
    <row r="2100" spans="1:2">
      <c r="A2100" s="10">
        <f>GreenList_Week_51!BO521</f>
        <v>0</v>
      </c>
      <c r="B2100" s="10">
        <f>COUNTIF($A$1:A2100,'Delivery Promise - Dry (Nov)'!$E$4&amp;"-"&amp;'Delivery Promise - Dry (Nov)'!$E$5)</f>
        <v>34</v>
      </c>
    </row>
    <row r="2101" spans="1:2">
      <c r="A2101" s="10">
        <f>GreenList_Week_51!BO522</f>
        <v>0</v>
      </c>
      <c r="B2101" s="10">
        <f>COUNTIF($A$1:A2101,'Delivery Promise - Dry (Nov)'!$E$4&amp;"-"&amp;'Delivery Promise - Dry (Nov)'!$E$5)</f>
        <v>34</v>
      </c>
    </row>
    <row r="2102" spans="1:2">
      <c r="A2102" s="10">
        <f>GreenList_Week_51!BO523</f>
        <v>0</v>
      </c>
      <c r="B2102" s="10">
        <f>COUNTIF($A$1:A2102,'Delivery Promise - Dry (Nov)'!$E$4&amp;"-"&amp;'Delivery Promise - Dry (Nov)'!$E$5)</f>
        <v>34</v>
      </c>
    </row>
    <row r="2103" spans="1:2">
      <c r="A2103" s="10">
        <f>GreenList_Week_51!BO524</f>
        <v>0</v>
      </c>
      <c r="B2103" s="10">
        <f>COUNTIF($A$1:A2103,'Delivery Promise - Dry (Nov)'!$E$4&amp;"-"&amp;'Delivery Promise - Dry (Nov)'!$E$5)</f>
        <v>34</v>
      </c>
    </row>
    <row r="2104" spans="1:2">
      <c r="A2104" s="10">
        <f>GreenList_Week_51!BO525</f>
        <v>0</v>
      </c>
      <c r="B2104" s="10">
        <f>COUNTIF($A$1:A2104,'Delivery Promise - Dry (Nov)'!$E$4&amp;"-"&amp;'Delivery Promise - Dry (Nov)'!$E$5)</f>
        <v>34</v>
      </c>
    </row>
    <row r="2105" spans="1:2">
      <c r="A2105" s="10">
        <f>GreenList_Week_51!BO526</f>
        <v>0</v>
      </c>
      <c r="B2105" s="10">
        <f>COUNTIF($A$1:A2105,'Delivery Promise - Dry (Nov)'!$E$4&amp;"-"&amp;'Delivery Promise - Dry (Nov)'!$E$5)</f>
        <v>34</v>
      </c>
    </row>
    <row r="2106" spans="1:2">
      <c r="A2106" s="10">
        <f>GreenList_Week_51!BO527</f>
        <v>0</v>
      </c>
      <c r="B2106" s="10">
        <f>COUNTIF($A$1:A2106,'Delivery Promise - Dry (Nov)'!$E$4&amp;"-"&amp;'Delivery Promise - Dry (Nov)'!$E$5)</f>
        <v>34</v>
      </c>
    </row>
    <row r="2107" spans="1:2">
      <c r="A2107" s="10">
        <f>GreenList_Week_51!BO528</f>
        <v>0</v>
      </c>
      <c r="B2107" s="10">
        <f>COUNTIF($A$1:A2107,'Delivery Promise - Dry (Nov)'!$E$4&amp;"-"&amp;'Delivery Promise - Dry (Nov)'!$E$5)</f>
        <v>34</v>
      </c>
    </row>
    <row r="2108" spans="1:2">
      <c r="A2108" s="10">
        <f>GreenList_Week_51!BO529</f>
        <v>0</v>
      </c>
      <c r="B2108" s="10">
        <f>COUNTIF($A$1:A2108,'Delivery Promise - Dry (Nov)'!$E$4&amp;"-"&amp;'Delivery Promise - Dry (Nov)'!$E$5)</f>
        <v>34</v>
      </c>
    </row>
    <row r="2109" spans="1:2">
      <c r="A2109" s="10">
        <f>GreenList_Week_51!BO530</f>
        <v>0</v>
      </c>
      <c r="B2109" s="10">
        <f>COUNTIF($A$1:A2109,'Delivery Promise - Dry (Nov)'!$E$4&amp;"-"&amp;'Delivery Promise - Dry (Nov)'!$E$5)</f>
        <v>34</v>
      </c>
    </row>
    <row r="2110" spans="1:2">
      <c r="A2110" s="10">
        <f>GreenList_Week_51!BO531</f>
        <v>0</v>
      </c>
      <c r="B2110" s="10">
        <f>COUNTIF($A$1:A2110,'Delivery Promise - Dry (Nov)'!$E$4&amp;"-"&amp;'Delivery Promise - Dry (Nov)'!$E$5)</f>
        <v>34</v>
      </c>
    </row>
    <row r="2111" spans="1:2">
      <c r="A2111" s="10">
        <f>GreenList_Week_51!BO532</f>
        <v>0</v>
      </c>
      <c r="B2111" s="10">
        <f>COUNTIF($A$1:A2111,'Delivery Promise - Dry (Nov)'!$E$4&amp;"-"&amp;'Delivery Promise - Dry (Nov)'!$E$5)</f>
        <v>34</v>
      </c>
    </row>
    <row r="2112" spans="1:2">
      <c r="A2112" s="10">
        <f>GreenList_Week_51!BO533</f>
        <v>0</v>
      </c>
      <c r="B2112" s="10">
        <f>COUNTIF($A$1:A2112,'Delivery Promise - Dry (Nov)'!$E$4&amp;"-"&amp;'Delivery Promise - Dry (Nov)'!$E$5)</f>
        <v>34</v>
      </c>
    </row>
    <row r="2113" spans="1:2">
      <c r="A2113" s="10">
        <f>GreenList_Week_51!BO534</f>
        <v>0</v>
      </c>
      <c r="B2113" s="10">
        <f>COUNTIF($A$1:A2113,'Delivery Promise - Dry (Nov)'!$E$4&amp;"-"&amp;'Delivery Promise - Dry (Nov)'!$E$5)</f>
        <v>34</v>
      </c>
    </row>
    <row r="2114" spans="1:2">
      <c r="A2114" s="10">
        <f>GreenList_Week_51!BO535</f>
        <v>0</v>
      </c>
      <c r="B2114" s="10">
        <f>COUNTIF($A$1:A2114,'Delivery Promise - Dry (Nov)'!$E$4&amp;"-"&amp;'Delivery Promise - Dry (Nov)'!$E$5)</f>
        <v>34</v>
      </c>
    </row>
    <row r="2115" spans="1:2">
      <c r="A2115" s="10">
        <f>GreenList_Week_51!BO536</f>
        <v>0</v>
      </c>
      <c r="B2115" s="10">
        <f>COUNTIF($A$1:A2115,'Delivery Promise - Dry (Nov)'!$E$4&amp;"-"&amp;'Delivery Promise - Dry (Nov)'!$E$5)</f>
        <v>34</v>
      </c>
    </row>
    <row r="2116" spans="1:2">
      <c r="A2116" s="10">
        <f>GreenList_Week_51!BO537</f>
        <v>0</v>
      </c>
      <c r="B2116" s="10">
        <f>COUNTIF($A$1:A2116,'Delivery Promise - Dry (Nov)'!$E$4&amp;"-"&amp;'Delivery Promise - Dry (Nov)'!$E$5)</f>
        <v>34</v>
      </c>
    </row>
    <row r="2117" spans="1:2">
      <c r="A2117" s="10">
        <f>GreenList_Week_51!BO538</f>
        <v>0</v>
      </c>
      <c r="B2117" s="10">
        <f>COUNTIF($A$1:A2117,'Delivery Promise - Dry (Nov)'!$E$4&amp;"-"&amp;'Delivery Promise - Dry (Nov)'!$E$5)</f>
        <v>34</v>
      </c>
    </row>
    <row r="2118" spans="1:2">
      <c r="A2118" s="10">
        <f>GreenList_Week_51!BO539</f>
        <v>0</v>
      </c>
      <c r="B2118" s="10">
        <f>COUNTIF($A$1:A2118,'Delivery Promise - Dry (Nov)'!$E$4&amp;"-"&amp;'Delivery Promise - Dry (Nov)'!$E$5)</f>
        <v>34</v>
      </c>
    </row>
    <row r="2119" spans="1:2">
      <c r="A2119" s="10">
        <f>GreenList_Week_51!BO540</f>
        <v>0</v>
      </c>
      <c r="B2119" s="10">
        <f>COUNTIF($A$1:A2119,'Delivery Promise - Dry (Nov)'!$E$4&amp;"-"&amp;'Delivery Promise - Dry (Nov)'!$E$5)</f>
        <v>34</v>
      </c>
    </row>
    <row r="2120" spans="1:2">
      <c r="A2120" s="10">
        <f>GreenList_Week_51!BO541</f>
        <v>0</v>
      </c>
      <c r="B2120" s="10">
        <f>COUNTIF($A$1:A2120,'Delivery Promise - Dry (Nov)'!$E$4&amp;"-"&amp;'Delivery Promise - Dry (Nov)'!$E$5)</f>
        <v>34</v>
      </c>
    </row>
    <row r="2121" spans="1:2">
      <c r="A2121" s="10">
        <f>GreenList_Week_51!BO542</f>
        <v>0</v>
      </c>
      <c r="B2121" s="10">
        <f>COUNTIF($A$1:A2121,'Delivery Promise - Dry (Nov)'!$E$4&amp;"-"&amp;'Delivery Promise - Dry (Nov)'!$E$5)</f>
        <v>34</v>
      </c>
    </row>
    <row r="2122" spans="1:2">
      <c r="A2122" s="10">
        <f>GreenList_Week_51!BO543</f>
        <v>0</v>
      </c>
      <c r="B2122" s="10">
        <f>COUNTIF($A$1:A2122,'Delivery Promise - Dry (Nov)'!$E$4&amp;"-"&amp;'Delivery Promise - Dry (Nov)'!$E$5)</f>
        <v>34</v>
      </c>
    </row>
    <row r="2123" spans="1:2">
      <c r="A2123" s="10">
        <f>GreenList_Week_51!BO544</f>
        <v>0</v>
      </c>
      <c r="B2123" s="10">
        <f>COUNTIF($A$1:A2123,'Delivery Promise - Dry (Nov)'!$E$4&amp;"-"&amp;'Delivery Promise - Dry (Nov)'!$E$5)</f>
        <v>34</v>
      </c>
    </row>
    <row r="2124" spans="1:2">
      <c r="A2124" s="10">
        <f>GreenList_Week_51!BO545</f>
        <v>0</v>
      </c>
      <c r="B2124" s="10">
        <f>COUNTIF($A$1:A2124,'Delivery Promise - Dry (Nov)'!$E$4&amp;"-"&amp;'Delivery Promise - Dry (Nov)'!$E$5)</f>
        <v>34</v>
      </c>
    </row>
    <row r="2125" spans="1:2">
      <c r="A2125" s="10">
        <f>GreenList_Week_51!BO546</f>
        <v>0</v>
      </c>
      <c r="B2125" s="10">
        <f>COUNTIF($A$1:A2125,'Delivery Promise - Dry (Nov)'!$E$4&amp;"-"&amp;'Delivery Promise - Dry (Nov)'!$E$5)</f>
        <v>34</v>
      </c>
    </row>
    <row r="2126" spans="1:2">
      <c r="A2126" s="10">
        <f>GreenList_Week_51!BO547</f>
        <v>0</v>
      </c>
      <c r="B2126" s="10">
        <f>COUNTIF($A$1:A2126,'Delivery Promise - Dry (Nov)'!$E$4&amp;"-"&amp;'Delivery Promise - Dry (Nov)'!$E$5)</f>
        <v>34</v>
      </c>
    </row>
    <row r="2127" spans="1:2">
      <c r="A2127" s="10">
        <f>GreenList_Week_51!BO548</f>
        <v>0</v>
      </c>
      <c r="B2127" s="10">
        <f>COUNTIF($A$1:A2127,'Delivery Promise - Dry (Nov)'!$E$4&amp;"-"&amp;'Delivery Promise - Dry (Nov)'!$E$5)</f>
        <v>34</v>
      </c>
    </row>
    <row r="2128" spans="1:2">
      <c r="A2128" s="10">
        <f>GreenList_Week_51!BO549</f>
        <v>0</v>
      </c>
      <c r="B2128" s="10">
        <f>COUNTIF($A$1:A2128,'Delivery Promise - Dry (Nov)'!$E$4&amp;"-"&amp;'Delivery Promise - Dry (Nov)'!$E$5)</f>
        <v>34</v>
      </c>
    </row>
    <row r="2129" spans="1:2">
      <c r="A2129" s="10">
        <f>GreenList_Week_51!BO550</f>
        <v>0</v>
      </c>
      <c r="B2129" s="10">
        <f>COUNTIF($A$1:A2129,'Delivery Promise - Dry (Nov)'!$E$4&amp;"-"&amp;'Delivery Promise - Dry (Nov)'!$E$5)</f>
        <v>34</v>
      </c>
    </row>
    <row r="2130" spans="1:2">
      <c r="A2130" s="10">
        <f>GreenList_Week_51!BO551</f>
        <v>0</v>
      </c>
      <c r="B2130" s="10">
        <f>COUNTIF($A$1:A2130,'Delivery Promise - Dry (Nov)'!$E$4&amp;"-"&amp;'Delivery Promise - Dry (Nov)'!$E$5)</f>
        <v>34</v>
      </c>
    </row>
    <row r="2131" spans="1:2">
      <c r="A2131" s="10">
        <f>GreenList_Week_51!BO552</f>
        <v>0</v>
      </c>
      <c r="B2131" s="10">
        <f>COUNTIF($A$1:A2131,'Delivery Promise - Dry (Nov)'!$E$4&amp;"-"&amp;'Delivery Promise - Dry (Nov)'!$E$5)</f>
        <v>34</v>
      </c>
    </row>
    <row r="2132" spans="1:2">
      <c r="A2132" s="10">
        <f>GreenList_Week_51!BO553</f>
        <v>0</v>
      </c>
      <c r="B2132" s="10">
        <f>COUNTIF($A$1:A2132,'Delivery Promise - Dry (Nov)'!$E$4&amp;"-"&amp;'Delivery Promise - Dry (Nov)'!$E$5)</f>
        <v>34</v>
      </c>
    </row>
    <row r="2133" spans="1:2">
      <c r="A2133" s="10">
        <f>GreenList_Week_51!BO554</f>
        <v>0</v>
      </c>
      <c r="B2133" s="10">
        <f>COUNTIF($A$1:A2133,'Delivery Promise - Dry (Nov)'!$E$4&amp;"-"&amp;'Delivery Promise - Dry (Nov)'!$E$5)</f>
        <v>34</v>
      </c>
    </row>
    <row r="2134" spans="1:2">
      <c r="A2134" s="10">
        <f>GreenList_Week_51!BO555</f>
        <v>0</v>
      </c>
      <c r="B2134" s="10">
        <f>COUNTIF($A$1:A2134,'Delivery Promise - Dry (Nov)'!$E$4&amp;"-"&amp;'Delivery Promise - Dry (Nov)'!$E$5)</f>
        <v>34</v>
      </c>
    </row>
  </sheetData>
  <pageMargins left="0.7" right="0.7" top="0.75" bottom="0.75" header="0.3" footer="0.3"/>
  <pageSetup orientation="portrait" r:id="rId1"/>
  <headerFooter>
    <oddFooter>&amp;L&amp;1#&amp;"Calibri"&amp;10&amp;K000000Classification: Confidential</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2493A35B58014BA56D8F86058AE65F" ma:contentTypeVersion="11" ma:contentTypeDescription="Create a new document." ma:contentTypeScope="" ma:versionID="51c247a6b366cec094721bb42cb4d0ae">
  <xsd:schema xmlns:xsd="http://www.w3.org/2001/XMLSchema" xmlns:xs="http://www.w3.org/2001/XMLSchema" xmlns:p="http://schemas.microsoft.com/office/2006/metadata/properties" xmlns:ns2="19882d3b-2c65-4172-9731-fc46a113133d" xmlns:ns3="ad28b3bb-afde-46e0-abf1-52cf42f82b11" targetNamespace="http://schemas.microsoft.com/office/2006/metadata/properties" ma:root="true" ma:fieldsID="89a922f864f38683c430af9344812261" ns2:_="" ns3:_="">
    <xsd:import namespace="19882d3b-2c65-4172-9731-fc46a113133d"/>
    <xsd:import namespace="ad28b3bb-afde-46e0-abf1-52cf42f82b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882d3b-2c65-4172-9731-fc46a11313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28b3bb-afde-46e0-abf1-52cf42f82b1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EBD3DF-B0F9-4232-B989-531F3F290238}"/>
</file>

<file path=customXml/itemProps2.xml><?xml version="1.0" encoding="utf-8"?>
<ds:datastoreItem xmlns:ds="http://schemas.openxmlformats.org/officeDocument/2006/customXml" ds:itemID="{8CA50708-2675-4316-9639-055A47BCB9F7}"/>
</file>

<file path=customXml/itemProps3.xml><?xml version="1.0" encoding="utf-8"?>
<ds:datastoreItem xmlns:ds="http://schemas.openxmlformats.org/officeDocument/2006/customXml" ds:itemID="{8646C7F1-5355-45D4-8383-24F39034B6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Sullivan</dc:creator>
  <cp:keywords/>
  <dc:description/>
  <cp:lastModifiedBy/>
  <cp:revision/>
  <dcterms:created xsi:type="dcterms:W3CDTF">2020-12-03T06:41:31Z</dcterms:created>
  <dcterms:modified xsi:type="dcterms:W3CDTF">2021-10-15T14:15:06Z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0x010100732493A35B58014BA56D8F86058AE65F</vt:lpwstr>
  </property>
  <property fmtid="{D5CDD505-2E9C-101B-9397-08002B2CF9AE}" pid="3" name="MSIP_Label_b814e8bd-8835-4321-b7cc-2751ed18cf11_Enabled">
    <vt:lpwstr>true</vt:lpwstr>
  </property>
  <property fmtid="{D5CDD505-2E9C-101B-9397-08002B2CF9AE}" pid="4" name="MSIP_Label_b814e8bd-8835-4321-b7cc-2751ed18cf11_SetDate">
    <vt:lpwstr>2021-10-15T09:17:57Z</vt:lpwstr>
  </property>
  <property fmtid="{D5CDD505-2E9C-101B-9397-08002B2CF9AE}" pid="5" name="MSIP_Label_b814e8bd-8835-4321-b7cc-2751ed18cf11_Method">
    <vt:lpwstr>Privileged</vt:lpwstr>
  </property>
  <property fmtid="{D5CDD505-2E9C-101B-9397-08002B2CF9AE}" pid="6" name="MSIP_Label_b814e8bd-8835-4321-b7cc-2751ed18cf11_Name">
    <vt:lpwstr>Confidential</vt:lpwstr>
  </property>
  <property fmtid="{D5CDD505-2E9C-101B-9397-08002B2CF9AE}" pid="7" name="MSIP_Label_b814e8bd-8835-4321-b7cc-2751ed18cf11_SiteId">
    <vt:lpwstr>05d75c05-fa1a-42e7-9cf1-eb416c396f2d</vt:lpwstr>
  </property>
  <property fmtid="{D5CDD505-2E9C-101B-9397-08002B2CF9AE}" pid="8" name="MSIP_Label_b814e8bd-8835-4321-b7cc-2751ed18cf11_ActionId">
    <vt:lpwstr>dd59904b-cf04-4b9b-987c-9d3109241ac1</vt:lpwstr>
  </property>
  <property fmtid="{D5CDD505-2E9C-101B-9397-08002B2CF9AE}" pid="9" name="MSIP_Label_b814e8bd-8835-4321-b7cc-2751ed18cf11_ContentBits">
    <vt:lpwstr>2</vt:lpwstr>
  </property>
</Properties>
</file>